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personeriacartagena-my.sharepoint.com/personal/pauxiliar_personeriacartagena_gov_co1/Documents/Escritorio/P AUXLIAR 2025/PROGRAMA DE TRANSPARENCIA Y ETICA PUBLICA/"/>
    </mc:Choice>
  </mc:AlternateContent>
  <xr:revisionPtr revIDLastSave="1" documentId="8_{D2D4F757-9CB7-4027-B654-304E7F176484}" xr6:coauthVersionLast="47" xr6:coauthVersionMax="47" xr10:uidLastSave="{A89AC336-DFFD-4DCA-BA4B-8D600CE38BD0}"/>
  <bookViews>
    <workbookView xWindow="-120" yWindow="-120" windowWidth="29040" windowHeight="15720" firstSheet="1" activeTab="1" xr2:uid="{00000000-000D-0000-FFFF-FFFF00000000}"/>
  </bookViews>
  <sheets>
    <sheet name="PTEP" sheetId="8" r:id="rId1"/>
    <sheet name="1, MECANISMOS PARA LA TRANSPARE" sheetId="1" r:id="rId2"/>
    <sheet name="2. RENDICION DE CUENTAS" sheetId="3" r:id="rId3"/>
    <sheet name="3,MECANISMOS PARA MEJORAR LA AT" sheetId="4" r:id="rId4"/>
    <sheet name="4,APERTURA DE INFORMACION Y DAT" sheetId="6" r:id="rId5"/>
    <sheet name="5,PROMOCION DE LA INTEGRIDAD Y." sheetId="5" r:id="rId6"/>
    <sheet name="6,INICIATIVAS ADICIONALES." sheetId="2" r:id="rId7"/>
    <sheet name="% cumplimiento" sheetId="9" r:id="rId8"/>
    <sheet name="Hoja2" sheetId="1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F13" i="9"/>
  <c r="G6" i="9"/>
  <c r="D13" i="9"/>
  <c r="G7" i="9"/>
  <c r="G8" i="9"/>
  <c r="G9" i="9"/>
  <c r="G10" i="9"/>
  <c r="G11" i="9"/>
  <c r="G13" i="9" l="1"/>
</calcChain>
</file>

<file path=xl/sharedStrings.xml><?xml version="1.0" encoding="utf-8"?>
<sst xmlns="http://schemas.openxmlformats.org/spreadsheetml/2006/main" count="396" uniqueCount="238">
  <si>
    <t xml:space="preserve">SUBCOMPONENTE / PROCESOS </t>
  </si>
  <si>
    <t xml:space="preserve">ACTIVIDADES </t>
  </si>
  <si>
    <t xml:space="preserve">META O PRODUCTO </t>
  </si>
  <si>
    <t>ACTIVIDADES</t>
  </si>
  <si>
    <t>PERSONERIA DISTRITAL DE CARTAGENA</t>
  </si>
  <si>
    <t>GESTIÓN DE DIRECCIONAMIENTO Y PLANEACION ESTRATEGICA</t>
  </si>
  <si>
    <t>OBJETIVO GENERAL</t>
  </si>
  <si>
    <t xml:space="preserve">OBJETIVOS ESPECÍFICOS </t>
  </si>
  <si>
    <t>OBJETIVOS ESTRATÉGICOS RELACIONADOS</t>
  </si>
  <si>
    <t xml:space="preserve">SERVICIOS DE LA PERSONERÍA </t>
  </si>
  <si>
    <t xml:space="preserve">TRÁMITES </t>
  </si>
  <si>
    <t>COMPONENTES</t>
  </si>
  <si>
    <t>RECURSOS</t>
  </si>
  <si>
    <t>FECHA DE FORMULACIÓN</t>
  </si>
  <si>
    <t xml:space="preserve">PERIODO DE EJECUCIÓN </t>
  </si>
  <si>
    <t>NUMERO DE ACTIVIDADES</t>
  </si>
  <si>
    <t>ACTIVIDADES CUMPLIDAS</t>
  </si>
  <si>
    <t>ACTIVIDADES NO CUMPLIDAS</t>
  </si>
  <si>
    <t>PORCENTAJE DE CUMPLIMIENTO</t>
  </si>
  <si>
    <t>RENDICIÓN DE CUENTAS</t>
  </si>
  <si>
    <t>INICIATIVAS ADICIONALES</t>
  </si>
  <si>
    <t>FECHA INICIAL</t>
  </si>
  <si>
    <t>FECHA FINAL</t>
  </si>
  <si>
    <t>RESPONSABLE</t>
  </si>
  <si>
    <t>META O PRODUCTO</t>
  </si>
  <si>
    <t>Publicar la descripción de su estructura orgánica, funciones y deberes.</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</si>
  <si>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</si>
  <si>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INDICADOR</t>
  </si>
  <si>
    <t>La Personería Distrital de Cartagena buscar fortalecer la capacidad institucional a través de la identificación y gestión de riesgos de corrupción; optimización de los mecanismos  de transparencia y el acceso a la información; mejora en el acceso a los trámites y  servicios que presta la entidad, una continua rendición de cuentas, prevención de riesgos  fiscales, impulso a la participación e innovación en la gestión pública, apertura de datos 
e información para los ciudadanos con el fin de prevenir la corrupción, mejorar la atención a la ciudadanía y promover la integridad.</t>
  </si>
  <si>
    <t>• Identificar, evaluar y mitigar la materialización de riesgos de corrupción en los procesos institucionales, con el fin de evitar su materialización.
• Fortalecer y promover la participación ciudadana en los espacios de rendición de cuentas.
• Desarrollar acciones de mejora en la atención a las personas que solicitan los servicios de la entidad.
• Mejorar en la implementación de los lineamientos para garantizar la transparencia y acceso a la información pública de la Entidad.Implementar y/o difundir los canales de denuncia.
• Promover una cultura de la legalidad y la integridad ética, que fomente la generación de confianza en la ciudadanía a partir de la apropiación de reglas que demuestran la idoneidad de los servidores públicos y contratistas de la Entidad, en el 
desarrollo de su misionalidad.
• Concientizar a la sociedad y a los servidores de la entidad sobre los deberes y obligaciones que deben cumplir frente al control en la gestión pública.
• Laborar y dar a conocer el Mapa de Riesgo Institucional de corrupción de la Personería Distrital de Cartagena de Indias D.T. y C. y las medidas concretas para mitigar los riesgos.
• Gestionar los riesgos de corrupción identificados por procesos con el fin de evitar su materialización.
• Implementar diversos mecanismos y medios de comunicación, mejorando los existentes que permitan un fácil acceso a la Información para entregar mayor confianza, transparencia y divulgar la información pública.
• Avanzar en la implementación de los lineamientos para garantizar el acceso a la información pública en la Personería Distrital de Cartagena de Indias D.T. y C.
• Establecer una estrategia de Transparencia y comunicación.</t>
  </si>
  <si>
    <t>1.Mecanismo para la transparencia y acceso a la información. 
2. Rendición de Cuentas. 
3. Mecanismo para mejorar la atención y servicio a la ciudadanía 
4. Apertura de información y de datos abiertos
5. Promoción de la integridad y la ética pública 
6. Iniciativas Adicionales</t>
  </si>
  <si>
    <t>AÑO 2025</t>
  </si>
  <si>
    <t>Publicar los informes de resultados de las auditorías internas en cumplimiento del Programa Anual de Auditorías 2024</t>
  </si>
  <si>
    <t>Gestión TIC
Direccionamien
to y planeación 
estratégica</t>
  </si>
  <si>
    <t xml:space="preserve">Numero de Publicaciones en la página web de
información insititucional realizada
</t>
  </si>
  <si>
    <t>Publicaciones 
descripción de su
estructura orgánica</t>
  </si>
  <si>
    <t>Gestión TIC y 
Talento humano</t>
  </si>
  <si>
    <t>Actualización de 
página web con 
componentes 
diferenciales.</t>
  </si>
  <si>
    <t>Publicación de la 
ubicación de las sedes 
y áreas, procesos, y 
horarios de atención al 
público</t>
  </si>
  <si>
    <t>Organigrama y perfiles 
de directivos 
actualizados en el 
menú de 
transparencia y 
acceso a la 
información pública 
de la sede electrónica 
de la entidad</t>
  </si>
  <si>
    <t>Reporte de avance del 
PTEP elaborado y 
publicado en el Menú 
de Transparencia y 
Acceso a la 
Información Pública de 
la entidad.</t>
  </si>
  <si>
    <t>Direccionamien
to y planeación 
estratégica
Gestión TIC</t>
  </si>
  <si>
    <t>Reporte de 
presupuesto general, 
ejecuciones 
presupuestales y 
planes de gastos</t>
  </si>
  <si>
    <t>gestión TIC -
presupuestal y 
financiera</t>
  </si>
  <si>
    <t>Normatividad vigente 
actualizada y 
publicada en la 
página web.</t>
  </si>
  <si>
    <t>gestión TIC / 
personería 
auxiliar / Oficina 
Asesora Jurídica</t>
  </si>
  <si>
    <t>Numero de
publicaciones de 
planes, programas y 
proyectos.</t>
  </si>
  <si>
    <t>Informes de resultados 
de las auditorías 
internas, publicados en 
la página web</t>
  </si>
  <si>
    <t>Control interno</t>
  </si>
  <si>
    <t>Informes de 
evaluación 
independiente del 
Estado del Sistema de 
Control Interno, 
publicado en la 
página web</t>
  </si>
  <si>
    <t>Reporte de la 
contratación en la 
personería distrital de 
Cartagena de indias</t>
  </si>
  <si>
    <t>gestión TIC -
contratación</t>
  </si>
  <si>
    <t>Prensa / gestión</t>
  </si>
  <si>
    <t>Subcomponente #2 Transparencia pasiva</t>
  </si>
  <si>
    <t>Elaborar una matriz con 
las solicitudes de acceso  a la información, 
respondidas dentro de los  términos establecidos por  la ley, realizando el monitoreo correspondiente</t>
  </si>
  <si>
    <t>Personería 
auxiliar</t>
  </si>
  <si>
    <t>Actualizar el organigrama y los perfiles de los Directivos en el menú de transparencia y  acceso a la información pública de la sede electrónica de la entidad.</t>
  </si>
  <si>
    <t>Publicar la descripción de la ubicación de sus sedes y áreas, divisiones o departamentos y sus horas de atención al público.</t>
  </si>
  <si>
    <t>Criterios diferenciales de la accesibilidad.</t>
  </si>
  <si>
    <t>Publicar el presupuesto  general, ejecución presupuestal histórica anual y  planes de gasto público para cada año fiscal, de conformidad con el artículo74 de la Ley 1474 de 2011</t>
  </si>
  <si>
    <t>Mantener actualizada y  publicada las normas 
generales y reglamentarias  vigentes (leyes, acuerdos,  decretos), relacionadas con la Entidad</t>
  </si>
  <si>
    <t>Publicar los planes programas y  proyectos, que incluya las  metas, objetivos e indicadores 
de gestión y/o desempeño de las unidades
administrativas de la Entidad.</t>
  </si>
  <si>
    <t>Publicar las contrataciones  adjudicadas para la 
correspondiente e vigencia en  lo relacionado con 
funcionamiento e inversión.</t>
  </si>
  <si>
    <t xml:space="preserve"> Piezas informativas publicitarias
relacionadas con los hechos 
relevantes de la personería 
distrital de Cartagena, en 
materia de la parte misiona</t>
  </si>
  <si>
    <t>Solicitudes de acceso a la 
información, respondidas 
dentro de los términos 
establecidos por la ley</t>
  </si>
  <si>
    <t>Realizar Piezas informativas publicitarias
relacionadas con los hechos relevantes de la personería distrital de Cartagena, en  materia de la parte misional.</t>
  </si>
  <si>
    <t>Publicar los informes de evaluación independiente del Estado del Sistema de Control Interno, de acuerdo con los lineamientos del DAFP.</t>
  </si>
  <si>
    <t>Actualizar y publicar el registro de activos de información -RAI-, en el menú de transparencia y 
acceso a la información pública de la entidad.</t>
  </si>
  <si>
    <t>Registro de activos de 
información actualizado y 
publicado en el menú de 
transparencia y acceso a la 
información pública de la 
entidad.</t>
  </si>
  <si>
    <t>Personería 
auxiliar /
gestión
administrativa</t>
  </si>
  <si>
    <t>Mantener actualizado el esquema de 
publicación de información.</t>
  </si>
  <si>
    <t>Esquema de publicación de 
información de la web institucional actualizada.</t>
  </si>
  <si>
    <t>Personería auxiliar</t>
  </si>
  <si>
    <t>Avanzar en la implementación n 
de los requisitos de la estrategia de 
Gobierno Digital.</t>
  </si>
  <si>
    <t>Porcentaje de avance en la 
implementación de los requisitos de la estrategia de 
Gobierno Digital.</t>
  </si>
  <si>
    <t xml:space="preserve">gestión TIC </t>
  </si>
  <si>
    <t>Actualizar las tablas de retención 
documental (TRD), 
de acuerdo con la nueva estructura 
institucional y la implementación  del nuevo aplicativo de gestión documental SIRIUS, 
para solicitar su convalidación.</t>
  </si>
  <si>
    <t>Numero de tablas de 
retención 
documental 
actualizadas</t>
  </si>
  <si>
    <t xml:space="preserve">gestión  documental </t>
  </si>
  <si>
    <t>Subcomponente # 3 Elaboración de los instrumentos de gestión de la información</t>
  </si>
  <si>
    <t>Divulgar la información de los  servicios de la Entidad en  formatos alternativos  comprensibles, permitiendo  su visualización o consulta 
para los grupos étnicos y  culturales del país y para las  personas en condición de discapacidad.</t>
  </si>
  <si>
    <t>Numero de estrategia
de divulgación  de  información  de los servicios  de la entidad.</t>
  </si>
  <si>
    <t>Atención y 
servicio al 
ciudadano / 
Prensa</t>
  </si>
  <si>
    <t>Adecuar los medios electrónicos para permitir la 
accesibilidad a población en situación de discapacidad.</t>
  </si>
  <si>
    <t>actualización de página 
web a población con 
discapacidad.</t>
  </si>
  <si>
    <t>gestión TIC</t>
  </si>
  <si>
    <t>Implementar los lineamientos de accesibilidad a espacios físicos para población en situación de
discapacidad</t>
  </si>
  <si>
    <t>Atención y 
servicio al 
ciudadano / SST</t>
  </si>
  <si>
    <t>Elaborar y publicar el informe de rendición de cuenta de la personería distrital de Cartagena, de acuerdo con los eventos realizados en la vigencia y casos relevantes.</t>
  </si>
  <si>
    <t>Realizar Informe de rendición 
de cuentas</t>
  </si>
  <si>
    <t>1/012024</t>
  </si>
  <si>
    <t>Direccionamiento 
y planeación 
estratégica - TIC</t>
  </si>
  <si>
    <t>Evaluación y Retroalimentación a la 
gestión institucional  para el fortalecimiento de la entidad y sus 
procesos .</t>
  </si>
  <si>
    <t>Reporte y evaluación de 
avances de los procesos de la 
Personería Distrital</t>
  </si>
  <si>
    <t>Todos los procesos Personero(a) Direccionamiento y planeación estratégica</t>
  </si>
  <si>
    <t>Desarrollo y publicación de piezas 
comunicacionales asociadas a ejercicios de rendición de 
cuentas de la entidad, en los canales dispuestos para ello 
(internos y externos).</t>
  </si>
  <si>
    <t>Piezas comunicacionales 
asociadas a ejercicios de rendición de cuentas.</t>
  </si>
  <si>
    <t>Prensa
TIC
Direccionamiento 
y planeación 
estratégica</t>
  </si>
  <si>
    <t>Coordinar el desarrollo 
de la Audiencia 
Pública de Rendición 
de Cuentas de la 
entidad (si aplica), 
junto con los diálogos 
ciudadanos definidos 
en la Estrategia de 
Rendición de Cuentas.</t>
  </si>
  <si>
    <t>Convocatoria de audiencia para rendición de cuenta</t>
  </si>
  <si>
    <t>01/101/2025</t>
  </si>
  <si>
    <t>personería auxiliar</t>
  </si>
  <si>
    <r>
      <rPr>
        <b/>
        <sz val="11"/>
        <rFont val="Arial"/>
        <family val="2"/>
      </rPr>
      <t>Componente 3</t>
    </r>
    <r>
      <rPr>
        <sz val="11"/>
        <rFont val="Arial"/>
        <family val="2"/>
      </rPr>
      <t xml:space="preserve">
Mecanismo para mejorar la atención y servicio a la ciudadanía. </t>
    </r>
  </si>
  <si>
    <t>Fortalecimiento de las competencias laborales y actitudinales del talento humano 
de la entidad que tiene al público y brinda servicios a la ciudadanía.</t>
  </si>
  <si>
    <t>Numero de capacitaciones 
laborales y actitudinales al talento humano.</t>
  </si>
  <si>
    <t>Talento humano
Atención y servicio al 
ciudadano.</t>
  </si>
  <si>
    <t>Realizar las actividades de adecuación física que permitan continuar con la mejora de los 
indicadores de accesibilidad.</t>
  </si>
  <si>
    <t>Adecuaciones realizadas en 
las instalaciones de la entidad.</t>
  </si>
  <si>
    <t>Seguridad salud 
en el trabajo 
personería 
auxiliar</t>
  </si>
  <si>
    <t>Evaluar la información proveniente de los buzones de sugerencias implementados en 
los puntos de atención presencial con el fin de conocer la percepción de la ciudadanía 
frente a los servicios prestados en
la entidad.</t>
  </si>
  <si>
    <t>Informe anual de evaluación 
de la información proveniente a los buzones de sugerencia.</t>
  </si>
  <si>
    <t>Atención y servicio al ciudadano</t>
  </si>
  <si>
    <t>Diseñar y difundir con la ciudadanía material de comunicación que permita conocer las ventajas y funcionalidades de los canales 
de atención de la personería distrital de Cartagena.</t>
  </si>
  <si>
    <t>Apertura de información y de datos abiertos</t>
  </si>
  <si>
    <t>Realizar una jornada de sensibilización dirigida a las dependencias de la 
entidad en cuanto al uso y divulgación de conjuntos de datos abiertos en los espacios de diálogo ciudadano.</t>
  </si>
  <si>
    <t>Atención y servicio 
al ciudadano
Direccionamiento 
y planeación 
estratégica</t>
  </si>
  <si>
    <t>DICI30/12/2025</t>
  </si>
  <si>
    <t>Publicar los datos abiertos identificados por las 
dependencias de la personería distrital, en el portal de Datos abiertos.</t>
  </si>
  <si>
    <t>Numero de publicaciones 
en el enlace de datos abiertos.</t>
  </si>
  <si>
    <t>Gestión TIC Direccionamiento y planeación estratégica</t>
  </si>
  <si>
    <t>SUBCOMPONENTE.</t>
  </si>
  <si>
    <t>Subcomponente
Promoción de la integridad y la ética pública</t>
  </si>
  <si>
    <t>Formular, ejecutar y realizar el 
monitoreo del código de 
integridad de la entidad</t>
  </si>
  <si>
    <t>INDICADOR.</t>
  </si>
  <si>
    <t>Reporte anual del código de integridad.</t>
  </si>
  <si>
    <t>Talento humano</t>
  </si>
  <si>
    <t>Desarrollar capacitaciones orientadas al fortalecimiento del conocimiento de los(as) 
servidores(as) frente a presuntos hechos de corrupción, incluyendo conflictos de interés.</t>
  </si>
  <si>
    <t>Talento Humano/ Control interno disciplinarios</t>
  </si>
  <si>
    <t xml:space="preserve"> Realizar  capacitaciones ejecutadas</t>
  </si>
  <si>
    <t xml:space="preserve">Línea de denuncia de corrupción: 
página web y/o línea telefónica de 
denuncia exclusiva para temas 
relacionados a combatir la 
corrupción externa e interna. </t>
  </si>
  <si>
    <t>Personeria auxiliar</t>
  </si>
  <si>
    <t>Componente.                                    Iniciativas Adicionales.</t>
  </si>
  <si>
    <t>Subcomponente #4      Criterios diferenciales de accesibilidad</t>
  </si>
  <si>
    <t>SUBCOMPONENTE#1 TRANSPARENCIA ACTIVA.</t>
  </si>
  <si>
    <t xml:space="preserve">COMPONENTE. </t>
  </si>
  <si>
    <t xml:space="preserve">MECANISMO PARA LA TRANSPARENCIA Y ACCESO A LA INFORMACION    </t>
  </si>
  <si>
    <t>SEGUIMIENTO PROGRAMA DE TRANSPARENCIA Y ETICA 
PUBLICA.</t>
  </si>
  <si>
    <t>MECANISMOS PARA MEJORAR LA ATENCIONAL CIUDADANO.</t>
  </si>
  <si>
    <t>APERTURA DE LA INFORMACION Y DATOS ABIERTOS</t>
  </si>
  <si>
    <t>PROMOCION DE LA INTEGRIDAD Y ETICA PUBLICA</t>
  </si>
  <si>
    <t>https://www.personeriacartagena.gov.co/pweb/vistas/documentos/rendicion-personeria-2025-2025.pdf</t>
  </si>
  <si>
    <t xml:space="preserve"> (1) Informe de rendición 
de cuentas vigencia 2025.</t>
  </si>
  <si>
    <t xml:space="preserve"> (2)  de Piezas comunicacionales 
asociadas a ejercicios de rendición de cuentas.</t>
  </si>
  <si>
    <t xml:space="preserve"> ( 1) Realizar Convocatoria de 
audiencia para 
rendición de 
cuenta</t>
  </si>
  <si>
    <t>3.</t>
  </si>
  <si>
    <t>informe sobre Espacios físicos 
accesibles para personas 
en situación de discapacidad</t>
  </si>
  <si>
    <t>(1) informe anual de las adecuaciones fisicas realizadas a las intalaciones de la entidad para mejorar accesibilidad.</t>
  </si>
  <si>
    <t xml:space="preserve">  Realizar y diseñar   estrategias de 
divulgación de los canales de 
atención.</t>
  </si>
  <si>
    <t>(3) Numero de estrategias de 
divulgación de los canales de atención.</t>
  </si>
  <si>
    <t xml:space="preserve"> (2 ) Informe semestral sobre la informacion proveniente de los buzones de sugerencia.</t>
  </si>
  <si>
    <t xml:space="preserve"> (3 ) capacitaciones 
laborales y actitudinales al 
talento humano.</t>
  </si>
  <si>
    <t>(1) jornada de sensibilización 
dirigida.</t>
  </si>
  <si>
    <t xml:space="preserve"> Jornada de sensibilización 
dirigida.</t>
  </si>
  <si>
    <t>(2) Numero de capacitaciones 
ejecutadas</t>
  </si>
  <si>
    <t>(1) Reporte anual del código de integridad.</t>
  </si>
  <si>
    <t xml:space="preserve"> informe semestral del Reporte de hechos de corrupción.</t>
  </si>
  <si>
    <t xml:space="preserve">(2) Reporte de hechos de 
corrupción. </t>
  </si>
  <si>
    <t>Actividades.</t>
  </si>
  <si>
    <t>gestión TIC -
control interno</t>
  </si>
  <si>
    <t>(2) Informe Reporte y evaluación de 
avances de los procesos de la 
Personería Distrital</t>
  </si>
  <si>
    <t xml:space="preserve"> (1) Numero de publicaciones 
en el enlace de datos abiertos.</t>
  </si>
  <si>
    <t>https://www.personeriacartagena.gov.co/pweb/informes-rendicion-cuentas</t>
  </si>
  <si>
    <t>PROGRAMA DE TRANSPARENCIA Y ETICA PUBLICA  2025</t>
  </si>
  <si>
    <t>EVIDENCIA</t>
  </si>
  <si>
    <t>TOTAL ACTIVIDADES PTEP</t>
  </si>
  <si>
    <t>Elaborar y publicar el reporte de avance del Programa de Transparencia y Ética Pública -PTEP de la entidad en el Menú de Transparencia y Acceso a la Información Pública de la Personeria Ditrital de Cartagena de Inidas. Secretaría General.</t>
  </si>
  <si>
    <t>Publicar la información institucion al en el enlace de 
transparencia y acceso a la información, según la ley 1712 de 2014 y Decreto 612 de 2018 
DAFP</t>
  </si>
  <si>
    <t>EVIDENCIAS</t>
  </si>
  <si>
    <t xml:space="preserve">COMPONENTE 2: RENDICON DE CUENTAS </t>
  </si>
  <si>
    <t xml:space="preserve">EVIDENCIAS </t>
  </si>
  <si>
    <t>COMPONENTE 3- MECANISMOS PARA MEJORAR LA ATENCION Y SERVICIO A LA CIUDADANIA</t>
  </si>
  <si>
    <t xml:space="preserve">COMPONENTE 4 APERTURA DE INFORMACION DE DATOS ABIERTOS </t>
  </si>
  <si>
    <t>SUBCOMPONENTE 5. Subcomponente
Promoción de la integridad y la ética pública</t>
  </si>
  <si>
    <t>https://www.instagram.com/reel/DISiVR2Aj9v/</t>
  </si>
  <si>
    <t>chrome-extension://efaidnbmnnnibpcajpcglclefindmkaj/https://www.personeriacartagena.gov.co/pweb/vistas/documentos/Estrategia%20de%20Rendici%C3%B3n%20de%20Cuentas%202025.pdf</t>
  </si>
  <si>
    <t xml:space="preserve"> OBSERVACIONES DE LA OFICINA DE CONTROL INTERNO </t>
  </si>
  <si>
    <t>CODIGO: GDP-O-001</t>
  </si>
  <si>
    <t>VERSION:01</t>
  </si>
  <si>
    <t>FECHA
DE APROBACION: 19/08/2025</t>
  </si>
  <si>
    <r>
      <t xml:space="preserve">•  </t>
    </r>
    <r>
      <rPr>
        <sz val="11"/>
        <color theme="1"/>
        <rFont val="Arial"/>
        <family val="2"/>
      </rPr>
      <t>Toma de declaración a víctimas del conflicto armado
•  Certificado de Exoneración de Impuesto Predial 
•  Reconocimiento e inscripción de veedurías ciudadanas 
•  Valoraciones de apoyo</t>
    </r>
    <r>
      <rPr>
        <sz val="11"/>
        <color theme="1"/>
        <rFont val="Calibri"/>
        <family val="2"/>
        <scheme val="minor"/>
      </rPr>
      <t xml:space="preserve">                                                                                                                                                                                                                                                                                
• Certificado de oriundez                                                                                                                                                                                                                                                                                 </t>
    </r>
  </si>
  <si>
    <r>
      <t xml:space="preserve">• </t>
    </r>
    <r>
      <rPr>
        <sz val="11"/>
        <color theme="1"/>
        <rFont val="Arial"/>
        <family val="2"/>
      </rPr>
      <t xml:space="preserve">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  Defensoría Pública                                                                                                                                                                                                                                          
•  Solicitud De Revisiones A Procesos                                                                                                                                                                                                                
•  Seguimientos A Medidas De Protección Por Amenazas                                                                                                                                                                          
•  Seguimiento Al Debido Proceso En Restablecimiento De Los Derechos De Los Niños, Niñas Y Adolescentes                                                                
•  Seguimiento A Cumplimiento De Fallo De Tutelas                                                                                                                                                                                   
•  Conciliaciones                                                                                                                                                                                                                                                         
•  Consultorio jurídico</t>
    </r>
  </si>
  <si>
    <t>COMPONENTE 1: MECANISMO PARA LA TRANSPARENCIA Y ACCESO A LA INFORMACION                                                                                                                                                                                                                                                  
 Subcomponente 1. TRANSPARENCIA ACTIVA.</t>
  </si>
  <si>
    <t>COMPONENTE</t>
  </si>
  <si>
    <t xml:space="preserve">OBSERVACIONES OFICINA DE CONTROL INTERNO </t>
  </si>
  <si>
    <t xml:space="preserve">OBSERVACIONES  OFICINA DE CONTROL INTERNO </t>
  </si>
  <si>
    <t xml:space="preserve"> OBSERVACIONES OFICINA DE CONTROL INTERNO </t>
  </si>
  <si>
    <t>3er
SEGUIMIENTO
OFICINA PLANEACION</t>
  </si>
  <si>
    <t>2ndo
SEGUIMIENTO
OFICINA PLANEACION</t>
  </si>
  <si>
    <t xml:space="preserve"> 1er
SEGUIMIENTO
OFICINA PLANEACION</t>
  </si>
  <si>
    <t>4to
SEGUIMIENTO
OFICINA PLANEACION</t>
  </si>
  <si>
    <r>
      <rPr>
        <b/>
        <sz val="11"/>
        <rFont val="Arial"/>
        <family val="2"/>
      </rPr>
      <t>Componente 2</t>
    </r>
    <r>
      <rPr>
        <sz val="11"/>
        <rFont val="Arial"/>
        <family val="2"/>
      </rPr>
      <t xml:space="preserve">
Rendicion de cuentas.</t>
    </r>
  </si>
  <si>
    <t>Los recursos humanos, tecnológicos, físicos y presupuestales con los que se ejecuta este componente del PROGRAMA TRANSPARENCIA Y ETICA PUBLICA contemplados en el rubro de funcionamiento de la Entidad.</t>
  </si>
  <si>
    <t>SUBCOMPONENTE 6 Iniciativas adicionales</t>
  </si>
  <si>
    <t>https://www.personeriacartagena.gov.co/pweb/index.php?pagina=noticia-completa&amp;id=276</t>
  </si>
  <si>
    <t>https://www.personeriacartagena.gov.co/pweb/organigrama</t>
  </si>
  <si>
    <t xml:space="preserve"> https://www.personeriacartagena.gov.co/pweb/horario-atencion</t>
  </si>
  <si>
    <t>https://personeriacartagena.gov.co/pweb/procesos-funciones</t>
  </si>
  <si>
    <t>https://www.personeriacartagena.gov.co/pweb/ejecucion-presupuestos</t>
  </si>
  <si>
    <t>https://www.personeriacartagena.gov.co/pweb/transpariencia-acceso-informacion-publica</t>
  </si>
  <si>
    <t>Actualizado resoluciones - Leyes y acuerdos, decretos, sentencias, circulares. NO</t>
  </si>
  <si>
    <t>https://www.personeriacartagena.gov.co/pweb/informe-auditoria-interna</t>
  </si>
  <si>
    <t>https://personeriacartagena.gov.co/pweb/informe-auditoria-interna</t>
  </si>
  <si>
    <t xml:space="preserve"> https://www.personeriacartagena.gov.co/pweb/contratos        NO SE VN LAS PUBLICACIONES DE LOS CONTRATOS DE INVERSION</t>
  </si>
  <si>
    <t>https://www.personeriacartagena.gov.co/pweb/index.php?pagina=noticia-completa&amp;id=274</t>
  </si>
  <si>
    <t>https://www.personeriacartagena.gov.co/pweb/informes-pqrs</t>
  </si>
  <si>
    <t>Actualizado</t>
  </si>
  <si>
    <t>chrome-extension://efaidnbmnnnibpcajpcglclefindmkaj/https://personeriacartagena.gov.co/pweb/vistas/documentos/Registro_de_Inventarios_de_la_Informacion.pdf</t>
  </si>
  <si>
    <t>https://www.personeriacartagena.gov.co/pweb/noticias</t>
  </si>
  <si>
    <t>https://www.personeriacartagena.gov.co/pweb/principal</t>
  </si>
  <si>
    <t>https://personeriacartagena.gov.co/pweb/vistas/documentos/TRD-Personeria.pdf</t>
  </si>
  <si>
    <t>https://appsigper.personeriacartagena.gov.co/index.php?pagina=pseguimientopap&amp;id=503</t>
  </si>
  <si>
    <t>con la actualizacion de la pagina web de la entidad , logramos incluir herramientas  tecnologicas de apoyo para mejorar accebilidad web de personas en condicion de discapacidad de discapcidad visual, la herramienta de aumento de zoom de los textos de la pagina.   y herramienta de lector de goolge:  que nos auyuda  a mejorar la accesibilidad para personas en condicion de discapacidad visual .</t>
  </si>
  <si>
    <t xml:space="preserve">Verificando los perfiles evideniamos servidores que no estan vinculados a la entidad </t>
  </si>
  <si>
    <t>La responsabilidad de asegurar la correcta gestión y difusión de esta información recae en los responsables de la información o en quienes produzcan dicha documentación. Además, se debe definir claramente que la responsabilidad de mantener actualizada y publicar las normas corresponde específicamente a quienes gestionan esa información, incluso en los casos en que su función esté limitada a un proceso particular. Esto garantizará la conformidad legal, la transparencia y facilitará el cumplimiento de las obligaciones normativas por parte de la Entidad.</t>
  </si>
  <si>
    <t xml:space="preserve">El enlace adjunto evidencia un informe de PQRSDF semestarl sin embrago la actividad es describe elaborar una matriz </t>
  </si>
  <si>
    <t>No se especifica el registro de los activos de informacion RAI</t>
  </si>
  <si>
    <t xml:space="preserve">se encuentra en etapa de plan de mejoramiento como resultados de la auditoria interna realizada </t>
  </si>
  <si>
    <t xml:space="preserve">se evidencia acta del 4 de agosto 2025, donde se presento el estado (El profesional universitario Henry Navas presenta avances en la construcción de las Tablas de Retención Documental (TRD). Se ha recopilado la información necesaria y se compromete a presentar en la próxima sesión las TRD con los procedimientos de disposición final para su aprobación por el comité y posterior envío al Archivo General de la Nación.
Una vez terminada la socialización por parte de Henry, se procedió a realizar un reconocimiento del avance en la construcción de la TRD, y una recomendación por parte del asesor de despacho, el Dr. Nelson Navarro realización un informe sobre el espacio disponible en el archivo central, dado que ha observado limitaciones físicas para albergar los documentos de gestión, informe que sirva como base para la toma de decisiones con respecto a que hacer para poder obtener mayor espacio de albergue de archivos de la entidad. </t>
  </si>
  <si>
    <t>No se logra evidenciar el soporte cargado</t>
  </si>
  <si>
    <t>Actividad con evidencia y cumplida en los tiempos establecidos</t>
  </si>
  <si>
    <t xml:space="preserve">A la fecha del seguimiento se verifica cumplimiento </t>
  </si>
  <si>
    <r>
      <t xml:space="preserve">El enlace no refleja la convocatoria de rendicion de cuentas - </t>
    </r>
    <r>
      <rPr>
        <sz val="11"/>
        <color theme="9"/>
        <rFont val="Calibri"/>
        <family val="2"/>
        <scheme val="minor"/>
      </rPr>
      <t>ACTUALIZADA</t>
    </r>
  </si>
  <si>
    <t>https://personeriacartagena-my.sharepoint.com/:w:/g/personal/planeacion_personeriacartagena_gov_co/Ebtl6_AYh8pAtaeQ-dmug6MBLYaGVem2oUtrn73o20mLaw?e=BhG0VG</t>
  </si>
  <si>
    <t>https://appsigper.personeriacartagena.gov.co/index.php?pagina=tseguimientopap-stlinea&amp;id=446+&amp;responsable=LIDER%20PA-GESTION%20DEL%20TALENTO%20HUMANO-SEGURIDAD%20Y%20SALUD%20EN%20EL%20TRABAJO</t>
  </si>
  <si>
    <t>https://personeriacartagena-my.sharepoint.com/:x:/g/personal/planeacion_personeriacartagena_gov_co/ERpM1sye5FBOtI4kDUBRl-QBgFnZ5o2X9qQm1LoqxueBgg?e=kqZWX8</t>
  </si>
  <si>
    <t>*Sensibilizaciones en sala de atencion al usurio.      Flayers  publicitarios con los canales de atención.                
   *Publicacion en la pagina web de la entidad- https://personeriacartagena.gov.co/pweb/principal</t>
  </si>
  <si>
    <t xml:space="preserve">el enlace manda al SIGPER no especifica la ruta </t>
  </si>
  <si>
    <t xml:space="preserve">cargar de nuevo el enlace para visualizarlo </t>
  </si>
  <si>
    <t>https://personeriacartagena-my.sharepoint.com/:w:/g/personal/planeacion_personeriacartagena_gov_co/EbVIOBDMvQROlwTbOgIEfjQBsuVQLtOm1miiQH7e8SMUNg?e=xnFPDi</t>
  </si>
  <si>
    <t>https://personeriacartagena.gov.co/pweb/transpariencia-acceso-informacion-publica</t>
  </si>
  <si>
    <t xml:space="preserve">Actividad con evidencia y cumplida en los tiempos establecidos </t>
  </si>
  <si>
    <t xml:space="preserve">se evidencia enlace de datos abiertos </t>
  </si>
  <si>
    <t>"EL CAFÉ DE LA INTEGRIDAD" Evidencia talento humano.</t>
  </si>
  <si>
    <t>https://appsigper.personeriacartagena.gov.co/index.php?pagina=sseguimientopap-stlinea&amp;id=287+&amp;responsable=LIDER%20PM-GESTION%20DEL%20CONTROL%20INTERNO%20DISCIPLINARIO</t>
  </si>
  <si>
    <t xml:space="preserve">seconoce del desarrollo de la actividad sin embargo no evidnecia soporte </t>
  </si>
  <si>
    <t xml:space="preserve">El enlace no me carga el soporte </t>
  </si>
  <si>
    <t xml:space="preserve">no se evidencia soporte de la actividad </t>
  </si>
  <si>
    <t>No hay avance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</si>
</sst>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name val="Arial"/>
      <family val="2"/>
    </font>
    <font>
      <sz val="11"/>
      <name val="Arial"/>
      <family val="2"/>
    </font>
    <font>
      <sz val="11"/>
      <color rgb="FF000000"/>
      <name val="Calibri"/>
      <family val="2"/>
    </font>
    <font>
      <b/>
      <sz val="12"/>
      <color theme="1"/>
      <name val="Verdana"/>
      <family val="2"/>
    </font>
    <font>
      <b/>
      <sz val="10"/>
      <name val="Arial"/>
      <family val="2"/>
    </font>
    <font>
      <b/>
      <sz val="14"/>
      <color theme="1"/>
      <name val="Arial Narrow"/>
      <family val="2"/>
    </font>
    <font>
      <b/>
      <sz val="12"/>
      <color theme="1"/>
      <name val="Arial Narrow"/>
      <family val="2"/>
    </font>
    <font>
      <b/>
      <sz val="11"/>
      <color theme="1"/>
      <name val="Arial Narrow"/>
      <family val="2"/>
    </font>
    <font>
      <sz val="11"/>
      <color theme="1"/>
      <name val="Arial Narrow"/>
      <family val="2"/>
    </font>
    <font>
      <sz val="10"/>
      <color theme="1"/>
      <name val="Arial"/>
      <family val="2"/>
    </font>
    <font>
      <u/>
      <sz val="11"/>
      <color theme="10"/>
      <name val="Calibri"/>
      <family val="2"/>
      <scheme val="minor"/>
    </font>
    <font>
      <sz val="11"/>
      <color theme="4"/>
      <name val="Arial Narrow"/>
      <family val="2"/>
    </font>
    <font>
      <u/>
      <sz val="11"/>
      <name val="Calibri"/>
      <family val="2"/>
      <scheme val="minor"/>
    </font>
    <font>
      <b/>
      <sz val="10"/>
      <color theme="1"/>
      <name val="Arial"/>
      <family val="2"/>
    </font>
    <font>
      <u/>
      <sz val="11"/>
      <color theme="1"/>
      <name val="Calibri"/>
      <family val="2"/>
      <scheme val="minor"/>
    </font>
    <font>
      <sz val="11"/>
      <color theme="9"/>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rgb="FF92D050"/>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6" fillId="0" borderId="0"/>
    <xf numFmtId="0" fontId="14" fillId="0" borderId="0" applyNumberFormat="0" applyFill="0" applyBorder="0" applyAlignment="0" applyProtection="0"/>
  </cellStyleXfs>
  <cellXfs count="194">
    <xf numFmtId="0" fontId="0" fillId="0" borderId="0" xfId="0"/>
    <xf numFmtId="0" fontId="2" fillId="2" borderId="1" xfId="0" applyFont="1" applyFill="1" applyBorder="1" applyAlignment="1">
      <alignment horizontal="center"/>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vertical="center" wrapText="1"/>
    </xf>
    <xf numFmtId="0" fontId="5" fillId="3" borderId="1" xfId="0" applyFont="1" applyFill="1" applyBorder="1" applyAlignment="1">
      <alignment horizontal="left" vertical="center" wrapText="1"/>
    </xf>
    <xf numFmtId="0" fontId="0" fillId="3" borderId="0" xfId="0" applyFill="1"/>
    <xf numFmtId="0" fontId="8" fillId="3" borderId="1" xfId="0" applyFont="1" applyFill="1" applyBorder="1" applyAlignment="1">
      <alignment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1" fillId="2" borderId="21" xfId="0" applyFont="1" applyFill="1" applyBorder="1"/>
    <xf numFmtId="0" fontId="12" fillId="0" borderId="1" xfId="0" applyFont="1" applyBorder="1" applyAlignment="1">
      <alignment horizontal="center"/>
    </xf>
    <xf numFmtId="0" fontId="11" fillId="2" borderId="24" xfId="0" applyFont="1" applyFill="1" applyBorder="1"/>
    <xf numFmtId="0" fontId="12" fillId="0" borderId="0" xfId="0" applyFont="1" applyAlignment="1">
      <alignment horizontal="left"/>
    </xf>
    <xf numFmtId="0" fontId="12" fillId="0" borderId="0" xfId="0" applyFont="1"/>
    <xf numFmtId="0" fontId="11" fillId="2" borderId="1" xfId="0" applyFont="1" applyFill="1" applyBorder="1"/>
    <xf numFmtId="0" fontId="5" fillId="3" borderId="4" xfId="0" applyFont="1" applyFill="1" applyBorder="1" applyAlignment="1">
      <alignment horizontal="left" vertical="center" wrapText="1"/>
    </xf>
    <xf numFmtId="0" fontId="0" fillId="0" borderId="1" xfId="0" applyBorder="1" applyAlignment="1">
      <alignment horizontal="center" vertical="center" wrapText="1"/>
    </xf>
    <xf numFmtId="14" fontId="5" fillId="0" borderId="1" xfId="0" applyNumberFormat="1" applyFont="1" applyBorder="1" applyAlignment="1">
      <alignment horizontal="left" vertical="center" wrapText="1"/>
    </xf>
    <xf numFmtId="0" fontId="1" fillId="0" borderId="12" xfId="0" applyFont="1" applyBorder="1" applyAlignment="1">
      <alignment vertical="center" wrapText="1"/>
    </xf>
    <xf numFmtId="0" fontId="1" fillId="0" borderId="12" xfId="0" applyFont="1" applyBorder="1" applyAlignment="1">
      <alignment horizontal="left" vertical="center" wrapText="1"/>
    </xf>
    <xf numFmtId="164" fontId="1" fillId="0" borderId="1" xfId="0" applyNumberFormat="1" applyFont="1" applyBorder="1" applyAlignment="1">
      <alignment horizontal="center" vertical="center"/>
    </xf>
    <xf numFmtId="17" fontId="1" fillId="0" borderId="1" xfId="0" applyNumberFormat="1" applyFont="1" applyBorder="1" applyAlignment="1">
      <alignment horizontal="center" vertical="center"/>
    </xf>
    <xf numFmtId="0" fontId="2" fillId="2" borderId="1" xfId="0" applyFont="1" applyFill="1" applyBorder="1"/>
    <xf numFmtId="0" fontId="0" fillId="0" borderId="1" xfId="0" applyBorder="1" applyAlignment="1">
      <alignment vertical="top" wrapText="1"/>
    </xf>
    <xf numFmtId="0" fontId="5" fillId="3" borderId="4" xfId="0" applyFont="1" applyFill="1" applyBorder="1" applyAlignment="1">
      <alignment vertical="center" wrapText="1"/>
    </xf>
    <xf numFmtId="14" fontId="5" fillId="0" borderId="4" xfId="0" applyNumberFormat="1" applyFont="1" applyBorder="1" applyAlignment="1">
      <alignment horizontal="left" vertical="center" wrapText="1"/>
    </xf>
    <xf numFmtId="14" fontId="5" fillId="0" borderId="1" xfId="0" applyNumberFormat="1" applyFont="1" applyBorder="1" applyAlignment="1">
      <alignment horizontal="center" vertical="center" wrapText="1"/>
    </xf>
    <xf numFmtId="0" fontId="0" fillId="0" borderId="0" xfId="0" applyAlignment="1">
      <alignment horizontal="left" vertical="center"/>
    </xf>
    <xf numFmtId="0" fontId="0" fillId="0" borderId="1" xfId="0"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left" vertical="center" textRotation="45"/>
    </xf>
    <xf numFmtId="0" fontId="11" fillId="2" borderId="21" xfId="0" applyFont="1" applyFill="1" applyBorder="1" applyAlignment="1">
      <alignment wrapText="1"/>
    </xf>
    <xf numFmtId="0" fontId="1" fillId="3" borderId="1" xfId="0" applyFont="1" applyFill="1" applyBorder="1" applyAlignment="1">
      <alignment horizontal="center" vertical="center"/>
    </xf>
    <xf numFmtId="0" fontId="1" fillId="0" borderId="0" xfId="0" applyFont="1" applyAlignment="1">
      <alignment wrapText="1"/>
    </xf>
    <xf numFmtId="0" fontId="1" fillId="0" borderId="11" xfId="0" applyFont="1" applyBorder="1" applyAlignment="1">
      <alignment horizontal="left"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 fillId="0" borderId="1" xfId="0" applyFont="1" applyBorder="1" applyAlignment="1">
      <alignment vertical="center"/>
    </xf>
    <xf numFmtId="0" fontId="1" fillId="0" borderId="0" xfId="0" applyFont="1"/>
    <xf numFmtId="0" fontId="1" fillId="0" borderId="0" xfId="0" applyFont="1" applyAlignment="1">
      <alignment horizontal="left" vertical="center"/>
    </xf>
    <xf numFmtId="0" fontId="14" fillId="0" borderId="1" xfId="2" applyBorder="1" applyAlignment="1">
      <alignment vertical="top" wrapText="1"/>
    </xf>
    <xf numFmtId="0" fontId="14" fillId="3" borderId="1" xfId="2" applyFill="1" applyBorder="1" applyAlignment="1">
      <alignment vertical="center" wrapText="1"/>
    </xf>
    <xf numFmtId="0" fontId="14" fillId="0" borderId="1" xfId="2" applyBorder="1" applyAlignment="1">
      <alignment horizontal="center" vertical="top" wrapText="1"/>
    </xf>
    <xf numFmtId="10" fontId="15" fillId="0" borderId="1" xfId="0" applyNumberFormat="1" applyFont="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1" xfId="0" applyBorder="1" applyAlignment="1">
      <alignment horizontal="center" wrapText="1"/>
    </xf>
    <xf numFmtId="0" fontId="0" fillId="0" borderId="1" xfId="0" applyBorder="1"/>
    <xf numFmtId="0" fontId="0" fillId="0" borderId="1" xfId="0" applyBorder="1" applyAlignment="1">
      <alignment horizontal="center" vertical="center"/>
    </xf>
    <xf numFmtId="0" fontId="12" fillId="3" borderId="22" xfId="0" applyFont="1" applyFill="1" applyBorder="1" applyAlignment="1">
      <alignment horizontal="center" vertical="center"/>
    </xf>
    <xf numFmtId="10" fontId="12" fillId="8" borderId="23" xfId="0" applyNumberFormat="1" applyFont="1" applyFill="1" applyBorder="1" applyAlignment="1">
      <alignment horizontal="center" vertical="center"/>
    </xf>
    <xf numFmtId="0" fontId="12" fillId="3" borderId="1" xfId="0" applyFont="1" applyFill="1" applyBorder="1" applyAlignment="1">
      <alignment horizontal="center" vertical="center"/>
    </xf>
    <xf numFmtId="10" fontId="12" fillId="4" borderId="23" xfId="0" applyNumberFormat="1" applyFont="1" applyFill="1" applyBorder="1" applyAlignment="1">
      <alignment horizontal="center" vertical="center"/>
    </xf>
    <xf numFmtId="10" fontId="12" fillId="7" borderId="23" xfId="0" applyNumberFormat="1" applyFont="1" applyFill="1" applyBorder="1" applyAlignment="1">
      <alignment horizontal="center" vertical="center"/>
    </xf>
    <xf numFmtId="10" fontId="12" fillId="6" borderId="23" xfId="0" applyNumberFormat="1" applyFont="1" applyFill="1" applyBorder="1" applyAlignment="1">
      <alignment horizontal="center" vertical="center"/>
    </xf>
    <xf numFmtId="10" fontId="12" fillId="9" borderId="23" xfId="0" applyNumberFormat="1" applyFont="1" applyFill="1" applyBorder="1" applyAlignment="1">
      <alignment horizontal="center" vertical="center"/>
    </xf>
    <xf numFmtId="0" fontId="12" fillId="3" borderId="25" xfId="0" applyFont="1" applyFill="1" applyBorder="1" applyAlignment="1">
      <alignment horizontal="center" vertical="center"/>
    </xf>
    <xf numFmtId="10" fontId="12" fillId="5" borderId="23" xfId="0" applyNumberFormat="1" applyFont="1" applyFill="1" applyBorder="1" applyAlignment="1">
      <alignment horizontal="center" vertical="center"/>
    </xf>
    <xf numFmtId="0" fontId="14" fillId="0" borderId="1" xfId="2" applyBorder="1" applyAlignment="1">
      <alignment horizontal="center" vertical="center" wrapText="1"/>
    </xf>
    <xf numFmtId="0" fontId="5" fillId="3" borderId="4" xfId="0" applyFont="1" applyFill="1" applyBorder="1" applyAlignment="1">
      <alignment horizontal="center" vertical="center" wrapText="1"/>
    </xf>
    <xf numFmtId="17" fontId="5" fillId="3" borderId="4" xfId="0" applyNumberFormat="1" applyFont="1" applyFill="1" applyBorder="1" applyAlignment="1">
      <alignment horizontal="left" vertical="center" wrapText="1"/>
    </xf>
    <xf numFmtId="0" fontId="5" fillId="3" borderId="6" xfId="0" applyFont="1" applyFill="1" applyBorder="1" applyAlignment="1">
      <alignment horizontal="left" vertical="center" wrapText="1"/>
    </xf>
    <xf numFmtId="0" fontId="16" fillId="0" borderId="1" xfId="2" applyFont="1" applyBorder="1" applyAlignment="1">
      <alignment vertical="center" wrapText="1"/>
    </xf>
    <xf numFmtId="0" fontId="5" fillId="0" borderId="12" xfId="0" applyFont="1" applyBorder="1" applyAlignment="1">
      <alignment vertical="center" wrapText="1"/>
    </xf>
    <xf numFmtId="0" fontId="5" fillId="0" borderId="1" xfId="0" applyFont="1" applyBorder="1"/>
    <xf numFmtId="14" fontId="5" fillId="3" borderId="4" xfId="0" applyNumberFormat="1" applyFont="1" applyFill="1" applyBorder="1" applyAlignment="1">
      <alignment horizontal="left" vertical="center" wrapText="1"/>
    </xf>
    <xf numFmtId="0" fontId="5" fillId="0" borderId="1" xfId="0" applyFont="1" applyBorder="1" applyAlignment="1">
      <alignmen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4" fontId="1" fillId="3"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17" fontId="1" fillId="0" borderId="1" xfId="0" applyNumberFormat="1" applyFont="1" applyBorder="1" applyAlignment="1">
      <alignment horizontal="left" vertical="center" wrapText="1"/>
    </xf>
    <xf numFmtId="17" fontId="1" fillId="3" borderId="1" xfId="0" applyNumberFormat="1" applyFont="1" applyFill="1" applyBorder="1" applyAlignment="1">
      <alignment horizontal="left" vertical="center" wrapText="1"/>
    </xf>
    <xf numFmtId="14" fontId="1" fillId="0" borderId="1" xfId="0" applyNumberFormat="1" applyFont="1" applyBorder="1" applyAlignment="1">
      <alignment horizontal="left" vertical="center"/>
    </xf>
    <xf numFmtId="14" fontId="1" fillId="3" borderId="1" xfId="0" applyNumberFormat="1" applyFont="1" applyFill="1" applyBorder="1" applyAlignment="1">
      <alignment horizontal="left" vertical="center"/>
    </xf>
    <xf numFmtId="0" fontId="1" fillId="3" borderId="11" xfId="0" applyFont="1" applyFill="1" applyBorder="1" applyAlignment="1">
      <alignment horizontal="left" vertical="center" wrapText="1"/>
    </xf>
    <xf numFmtId="17" fontId="1" fillId="3" borderId="4" xfId="0" applyNumberFormat="1" applyFont="1" applyFill="1" applyBorder="1" applyAlignment="1">
      <alignment horizontal="left" vertical="center" wrapText="1"/>
    </xf>
    <xf numFmtId="14" fontId="1" fillId="3" borderId="4"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 xfId="0" applyFont="1" applyBorder="1" applyAlignment="1">
      <alignment wrapText="1"/>
    </xf>
    <xf numFmtId="0" fontId="1" fillId="0" borderId="1" xfId="0" applyFont="1" applyBorder="1" applyAlignment="1">
      <alignment vertical="center" wrapText="1"/>
    </xf>
    <xf numFmtId="0" fontId="8" fillId="3" borderId="1" xfId="0" applyFont="1" applyFill="1" applyBorder="1" applyAlignment="1">
      <alignment horizontal="left" vertical="center" wrapText="1"/>
    </xf>
    <xf numFmtId="0" fontId="0" fillId="3" borderId="9" xfId="0" applyFill="1" applyBorder="1"/>
    <xf numFmtId="0" fontId="13" fillId="0" borderId="1" xfId="0" applyFont="1" applyBorder="1" applyAlignment="1">
      <alignment horizontal="left" vertical="center" wrapText="1"/>
    </xf>
    <xf numFmtId="0" fontId="0" fillId="0" borderId="1" xfId="0" applyBorder="1" applyAlignment="1">
      <alignment horizontal="left" vertical="center" indent="7"/>
    </xf>
    <xf numFmtId="0" fontId="0" fillId="0" borderId="1" xfId="0" applyBorder="1" applyAlignment="1">
      <alignment vertical="center" wrapText="1"/>
    </xf>
    <xf numFmtId="17" fontId="5" fillId="3" borderId="8" xfId="0" applyNumberFormat="1" applyFont="1" applyFill="1" applyBorder="1" applyAlignment="1">
      <alignment horizontal="left" vertical="center" wrapText="1"/>
    </xf>
    <xf numFmtId="0" fontId="8" fillId="3" borderId="2"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xf>
    <xf numFmtId="0" fontId="17" fillId="2" borderId="1" xfId="0" applyFont="1" applyFill="1" applyBorder="1" applyAlignment="1">
      <alignment horizontal="center"/>
    </xf>
    <xf numFmtId="0" fontId="8" fillId="3" borderId="0" xfId="0" applyFont="1" applyFill="1" applyAlignment="1">
      <alignment vertical="center" wrapText="1"/>
    </xf>
    <xf numFmtId="0" fontId="18" fillId="0" borderId="1" xfId="2" applyFont="1" applyBorder="1" applyAlignment="1">
      <alignment vertical="center" wrapText="1"/>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 xfId="0" applyFont="1" applyBorder="1"/>
    <xf numFmtId="0" fontId="1" fillId="3" borderId="1" xfId="0" applyFont="1" applyFill="1" applyBorder="1" applyAlignment="1">
      <alignment horizontal="center" wrapText="1"/>
    </xf>
    <xf numFmtId="17" fontId="5" fillId="3" borderId="1" xfId="0" applyNumberFormat="1"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7" xfId="0" applyFont="1" applyBorder="1" applyAlignment="1">
      <alignment horizontal="left" vertical="center" wrapText="1"/>
    </xf>
    <xf numFmtId="0" fontId="4" fillId="0" borderId="12" xfId="0" applyFont="1" applyBorder="1" applyAlignment="1">
      <alignment horizontal="left" vertical="center" wrapText="1"/>
    </xf>
    <xf numFmtId="14" fontId="1" fillId="0" borderId="11" xfId="0" applyNumberFormat="1" applyFont="1" applyBorder="1" applyAlignment="1">
      <alignment horizontal="left" vertical="center"/>
    </xf>
    <xf numFmtId="14" fontId="1" fillId="0" borderId="17" xfId="0" applyNumberFormat="1" applyFont="1" applyBorder="1" applyAlignment="1">
      <alignment horizontal="left" vertical="center"/>
    </xf>
    <xf numFmtId="14" fontId="1" fillId="0" borderId="12" xfId="0" applyNumberFormat="1"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wrapText="1"/>
    </xf>
    <xf numFmtId="0" fontId="4" fillId="3" borderId="11"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3" borderId="11" xfId="0" applyFont="1" applyFill="1" applyBorder="1" applyAlignment="1">
      <alignment horizontal="left" vertical="top" wrapText="1"/>
    </xf>
    <xf numFmtId="0" fontId="0" fillId="3" borderId="17" xfId="0" applyFill="1" applyBorder="1" applyAlignment="1">
      <alignment horizontal="left" vertical="top"/>
    </xf>
    <xf numFmtId="0" fontId="0" fillId="3" borderId="12" xfId="0" applyFill="1" applyBorder="1" applyAlignment="1">
      <alignment horizontal="left" vertical="top"/>
    </xf>
    <xf numFmtId="0" fontId="0" fillId="0" borderId="11" xfId="0" applyBorder="1" applyAlignment="1">
      <alignment horizontal="left" vertical="center" wrapText="1"/>
    </xf>
    <xf numFmtId="0" fontId="0" fillId="0" borderId="17" xfId="0" applyBorder="1" applyAlignment="1">
      <alignment horizontal="left" vertical="center"/>
    </xf>
    <xf numFmtId="0" fontId="0" fillId="0" borderId="12" xfId="0" applyBorder="1" applyAlignment="1">
      <alignment horizontal="left" vertical="center"/>
    </xf>
    <xf numFmtId="0" fontId="7" fillId="3" borderId="14" xfId="0" applyFont="1" applyFill="1" applyBorder="1" applyAlignment="1">
      <alignment horizontal="center" vertical="center"/>
    </xf>
    <xf numFmtId="0" fontId="7"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 xfId="0" applyFont="1" applyFill="1" applyBorder="1" applyAlignment="1">
      <alignment horizontal="center"/>
    </xf>
    <xf numFmtId="0" fontId="3" fillId="3" borderId="1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3" borderId="2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2" fillId="2" borderId="1" xfId="0" applyFont="1" applyFill="1" applyBorder="1" applyAlignment="1">
      <alignment horizontal="center"/>
    </xf>
    <xf numFmtId="0" fontId="3" fillId="3" borderId="11" xfId="0" applyFont="1" applyFill="1" applyBorder="1" applyAlignment="1">
      <alignment horizontal="center"/>
    </xf>
    <xf numFmtId="0" fontId="3" fillId="3" borderId="17" xfId="0" applyFont="1" applyFill="1" applyBorder="1" applyAlignment="1">
      <alignment horizontal="center"/>
    </xf>
    <xf numFmtId="0" fontId="3" fillId="2" borderId="11" xfId="0" applyFont="1" applyFill="1" applyBorder="1" applyAlignment="1">
      <alignment horizontal="center"/>
    </xf>
    <xf numFmtId="0" fontId="3" fillId="2" borderId="17" xfId="0" applyFont="1" applyFill="1" applyBorder="1" applyAlignment="1">
      <alignment horizontal="center"/>
    </xf>
    <xf numFmtId="0" fontId="3" fillId="2" borderId="12" xfId="0" applyFont="1" applyFill="1" applyBorder="1" applyAlignment="1">
      <alignment horizontal="center"/>
    </xf>
    <xf numFmtId="0" fontId="1" fillId="0" borderId="1" xfId="0" applyFont="1" applyBorder="1" applyAlignment="1">
      <alignment horizontal="center" vertical="center" wrapText="1"/>
    </xf>
    <xf numFmtId="0" fontId="3" fillId="3" borderId="27" xfId="0" applyFont="1" applyFill="1" applyBorder="1" applyAlignment="1">
      <alignment horizontal="center"/>
    </xf>
    <xf numFmtId="0" fontId="3" fillId="3" borderId="0" xfId="0" applyFont="1" applyFill="1" applyAlignment="1">
      <alignment horizontal="center"/>
    </xf>
    <xf numFmtId="0" fontId="2" fillId="3" borderId="1" xfId="0" applyFont="1" applyFill="1" applyBorder="1" applyAlignment="1">
      <alignment horizont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0" fillId="0" borderId="4" xfId="0"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3" borderId="1" xfId="0" applyFont="1" applyFill="1" applyBorder="1" applyAlignment="1">
      <alignment horizontal="center" wrapText="1"/>
    </xf>
    <xf numFmtId="0" fontId="2" fillId="3" borderId="11" xfId="0" applyFont="1" applyFill="1" applyBorder="1" applyAlignment="1">
      <alignment horizontal="center" wrapText="1"/>
    </xf>
    <xf numFmtId="0" fontId="2" fillId="3" borderId="17" xfId="0" applyFont="1" applyFill="1" applyBorder="1" applyAlignment="1">
      <alignment horizontal="center" wrapText="1"/>
    </xf>
    <xf numFmtId="0" fontId="2" fillId="2" borderId="11" xfId="0" applyFont="1" applyFill="1" applyBorder="1" applyAlignment="1">
      <alignment horizontal="center" wrapText="1"/>
    </xf>
    <xf numFmtId="0" fontId="2" fillId="2" borderId="17" xfId="0" applyFont="1" applyFill="1" applyBorder="1" applyAlignment="1">
      <alignment horizontal="center" wrapText="1"/>
    </xf>
    <xf numFmtId="0" fontId="2" fillId="2" borderId="12" xfId="0" applyFont="1" applyFill="1" applyBorder="1" applyAlignment="1">
      <alignment horizontal="center" wrapText="1"/>
    </xf>
    <xf numFmtId="0" fontId="9" fillId="0" borderId="0" xfId="0" applyFont="1" applyAlignment="1">
      <alignment horizontal="center" wrapText="1"/>
    </xf>
    <xf numFmtId="0" fontId="9" fillId="0" borderId="0" xfId="0" applyFont="1" applyAlignment="1">
      <alignment horizontal="center"/>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0</xdr:rowOff>
    </xdr:from>
    <xdr:to>
      <xdr:col>0</xdr:col>
      <xdr:colOff>2114550</xdr:colOff>
      <xdr:row>3</xdr:row>
      <xdr:rowOff>23622</xdr:rowOff>
    </xdr:to>
    <xdr:pic>
      <xdr:nvPicPr>
        <xdr:cNvPr id="2" name="Imagen 1">
          <a:extLst>
            <a:ext uri="{FF2B5EF4-FFF2-40B4-BE49-F238E27FC236}">
              <a16:creationId xmlns:a16="http://schemas.microsoft.com/office/drawing/2014/main" id="{8F1162CE-BEFA-DD2F-2BD3-939D51E9471A}"/>
            </a:ext>
          </a:extLst>
        </xdr:cNvPr>
        <xdr:cNvPicPr>
          <a:picLocks noChangeAspect="1"/>
        </xdr:cNvPicPr>
      </xdr:nvPicPr>
      <xdr:blipFill>
        <a:blip xmlns:r="http://schemas.openxmlformats.org/officeDocument/2006/relationships" r:embed="rId1"/>
        <a:stretch>
          <a:fillRect/>
        </a:stretch>
      </xdr:blipFill>
      <xdr:spPr>
        <a:xfrm>
          <a:off x="723900" y="0"/>
          <a:ext cx="1390650" cy="1223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444180</xdr:colOff>
      <xdr:row>0</xdr:row>
      <xdr:rowOff>17318</xdr:rowOff>
    </xdr:from>
    <xdr:to>
      <xdr:col>0</xdr:col>
      <xdr:colOff>1783774</xdr:colOff>
      <xdr:row>3</xdr:row>
      <xdr:rowOff>3360</xdr:rowOff>
    </xdr:to>
    <xdr:pic>
      <xdr:nvPicPr>
        <xdr:cNvPr id="2" name="Imagen 1">
          <a:extLst>
            <a:ext uri="{FF2B5EF4-FFF2-40B4-BE49-F238E27FC236}">
              <a16:creationId xmlns:a16="http://schemas.microsoft.com/office/drawing/2014/main" id="{86145D8A-E158-B7F1-B91E-ABA67E9B7D75}"/>
            </a:ext>
          </a:extLst>
        </xdr:cNvPr>
        <xdr:cNvPicPr>
          <a:picLocks noChangeAspect="1"/>
        </xdr:cNvPicPr>
      </xdr:nvPicPr>
      <xdr:blipFill>
        <a:blip xmlns:r="http://schemas.openxmlformats.org/officeDocument/2006/relationships" r:embed="rId1"/>
        <a:stretch>
          <a:fillRect/>
        </a:stretch>
      </xdr:blipFill>
      <xdr:spPr>
        <a:xfrm>
          <a:off x="444180" y="17318"/>
          <a:ext cx="1339594" cy="1180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0</xdr:col>
      <xdr:colOff>1676400</xdr:colOff>
      <xdr:row>2</xdr:row>
      <xdr:rowOff>365505</xdr:rowOff>
    </xdr:to>
    <xdr:pic>
      <xdr:nvPicPr>
        <xdr:cNvPr id="2" name="Imagen 1">
          <a:extLst>
            <a:ext uri="{FF2B5EF4-FFF2-40B4-BE49-F238E27FC236}">
              <a16:creationId xmlns:a16="http://schemas.microsoft.com/office/drawing/2014/main" id="{E9502BD2-400D-45CD-82C2-237CF0B33CD4}"/>
            </a:ext>
          </a:extLst>
        </xdr:cNvPr>
        <xdr:cNvPicPr>
          <a:picLocks noChangeAspect="1"/>
        </xdr:cNvPicPr>
      </xdr:nvPicPr>
      <xdr:blipFill>
        <a:blip xmlns:r="http://schemas.openxmlformats.org/officeDocument/2006/relationships" r:embed="rId1"/>
        <a:stretch>
          <a:fillRect/>
        </a:stretch>
      </xdr:blipFill>
      <xdr:spPr>
        <a:xfrm>
          <a:off x="352425" y="0"/>
          <a:ext cx="1323975" cy="11656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409576</xdr:colOff>
      <xdr:row>0</xdr:row>
      <xdr:rowOff>19050</xdr:rowOff>
    </xdr:from>
    <xdr:to>
      <xdr:col>0</xdr:col>
      <xdr:colOff>1725414</xdr:colOff>
      <xdr:row>2</xdr:row>
      <xdr:rowOff>371475</xdr:rowOff>
    </xdr:to>
    <xdr:pic>
      <xdr:nvPicPr>
        <xdr:cNvPr id="2" name="Imagen 1">
          <a:extLst>
            <a:ext uri="{FF2B5EF4-FFF2-40B4-BE49-F238E27FC236}">
              <a16:creationId xmlns:a16="http://schemas.microsoft.com/office/drawing/2014/main" id="{379EFBCF-3656-26C8-41A0-4F0F517CD432}"/>
            </a:ext>
          </a:extLst>
        </xdr:cNvPr>
        <xdr:cNvPicPr>
          <a:picLocks noChangeAspect="1"/>
        </xdr:cNvPicPr>
      </xdr:nvPicPr>
      <xdr:blipFill>
        <a:blip xmlns:r="http://schemas.openxmlformats.org/officeDocument/2006/relationships" r:embed="rId1"/>
        <a:stretch>
          <a:fillRect/>
        </a:stretch>
      </xdr:blipFill>
      <xdr:spPr>
        <a:xfrm>
          <a:off x="409576" y="19050"/>
          <a:ext cx="1315838" cy="1152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394913</xdr:colOff>
      <xdr:row>0</xdr:row>
      <xdr:rowOff>0</xdr:rowOff>
    </xdr:from>
    <xdr:to>
      <xdr:col>0</xdr:col>
      <xdr:colOff>1765870</xdr:colOff>
      <xdr:row>3</xdr:row>
      <xdr:rowOff>3124</xdr:rowOff>
    </xdr:to>
    <xdr:pic>
      <xdr:nvPicPr>
        <xdr:cNvPr id="2" name="Imagen 1">
          <a:extLst>
            <a:ext uri="{FF2B5EF4-FFF2-40B4-BE49-F238E27FC236}">
              <a16:creationId xmlns:a16="http://schemas.microsoft.com/office/drawing/2014/main" id="{8AE8BED0-23F6-0EB9-C29D-6D9D99ECB289}"/>
            </a:ext>
          </a:extLst>
        </xdr:cNvPr>
        <xdr:cNvPicPr>
          <a:picLocks noChangeAspect="1"/>
        </xdr:cNvPicPr>
      </xdr:nvPicPr>
      <xdr:blipFill>
        <a:blip xmlns:r="http://schemas.openxmlformats.org/officeDocument/2006/relationships" r:embed="rId1"/>
        <a:stretch>
          <a:fillRect/>
        </a:stretch>
      </xdr:blipFill>
      <xdr:spPr>
        <a:xfrm>
          <a:off x="394913" y="0"/>
          <a:ext cx="1370957" cy="11910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1921307</xdr:colOff>
      <xdr:row>2</xdr:row>
      <xdr:rowOff>371475</xdr:rowOff>
    </xdr:to>
    <xdr:pic>
      <xdr:nvPicPr>
        <xdr:cNvPr id="2" name="Imagen 1">
          <a:extLst>
            <a:ext uri="{FF2B5EF4-FFF2-40B4-BE49-F238E27FC236}">
              <a16:creationId xmlns:a16="http://schemas.microsoft.com/office/drawing/2014/main" id="{BCB9A555-10E0-46BD-BFB3-D9F9D4EFD60D}"/>
            </a:ext>
          </a:extLst>
        </xdr:cNvPr>
        <xdr:cNvPicPr>
          <a:picLocks noChangeAspect="1"/>
        </xdr:cNvPicPr>
      </xdr:nvPicPr>
      <xdr:blipFill>
        <a:blip xmlns:r="http://schemas.openxmlformats.org/officeDocument/2006/relationships" r:embed="rId1"/>
        <a:stretch>
          <a:fillRect/>
        </a:stretch>
      </xdr:blipFill>
      <xdr:spPr>
        <a:xfrm>
          <a:off x="590550" y="0"/>
          <a:ext cx="1330757" cy="1171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347266</xdr:colOff>
      <xdr:row>0</xdr:row>
      <xdr:rowOff>0</xdr:rowOff>
    </xdr:from>
    <xdr:to>
      <xdr:col>0</xdr:col>
      <xdr:colOff>1825626</xdr:colOff>
      <xdr:row>3</xdr:row>
      <xdr:rowOff>110898</xdr:rowOff>
    </xdr:to>
    <xdr:pic>
      <xdr:nvPicPr>
        <xdr:cNvPr id="2" name="Imagen 1">
          <a:extLst>
            <a:ext uri="{FF2B5EF4-FFF2-40B4-BE49-F238E27FC236}">
              <a16:creationId xmlns:a16="http://schemas.microsoft.com/office/drawing/2014/main" id="{D6E72A64-C3A0-48CE-9A10-348A6D30A6CF}"/>
            </a:ext>
          </a:extLst>
        </xdr:cNvPr>
        <xdr:cNvPicPr>
          <a:picLocks noChangeAspect="1"/>
        </xdr:cNvPicPr>
      </xdr:nvPicPr>
      <xdr:blipFill>
        <a:blip xmlns:r="http://schemas.openxmlformats.org/officeDocument/2006/relationships" r:embed="rId1"/>
        <a:stretch>
          <a:fillRect/>
        </a:stretch>
      </xdr:blipFill>
      <xdr:spPr>
        <a:xfrm>
          <a:off x="347266" y="0"/>
          <a:ext cx="1478360" cy="13015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personeriacartagena.gov.co/pweb/informe-auditoria-interna" TargetMode="External"/><Relationship Id="rId13" Type="http://schemas.openxmlformats.org/officeDocument/2006/relationships/hyperlink" Target="https://www.personeriacartagena.gov.co/pweb/principal" TargetMode="External"/><Relationship Id="rId18" Type="http://schemas.openxmlformats.org/officeDocument/2006/relationships/hyperlink" Target="https://personeriacartagena.gov.co/pweb/transpariencia-acceso-informacion-publica" TargetMode="External"/><Relationship Id="rId3" Type="http://schemas.openxmlformats.org/officeDocument/2006/relationships/hyperlink" Target="https://www.personeriacartagena.gov.co/pweb/index.php?pagina=noticia-completa&amp;id=276" TargetMode="External"/><Relationship Id="rId7" Type="http://schemas.openxmlformats.org/officeDocument/2006/relationships/hyperlink" Target="https://www.personeriacartagena.gov.co/pweb/transpariencia-acceso-informacion-publica" TargetMode="External"/><Relationship Id="rId12" Type="http://schemas.openxmlformats.org/officeDocument/2006/relationships/hyperlink" Target="https://personeriacartagena.gov.co/pweb/vistas/documentos/TRD-Personeria.pdf" TargetMode="External"/><Relationship Id="rId17" Type="http://schemas.openxmlformats.org/officeDocument/2006/relationships/hyperlink" Target="https://personeriacartagena.gov.co/pweb/informe-auditoria-interna" TargetMode="External"/><Relationship Id="rId2" Type="http://schemas.openxmlformats.org/officeDocument/2006/relationships/hyperlink" Target="https://www.personeriacartagena.gov.co/pweb/index.php?pagina=noticia-completa&amp;id=276" TargetMode="External"/><Relationship Id="rId16" Type="http://schemas.openxmlformats.org/officeDocument/2006/relationships/hyperlink" Target="https://www.personeriacartagena.gov.co/pweb/noticias" TargetMode="External"/><Relationship Id="rId20" Type="http://schemas.openxmlformats.org/officeDocument/2006/relationships/drawing" Target="../drawings/drawing2.xml"/><Relationship Id="rId1" Type="http://schemas.openxmlformats.org/officeDocument/2006/relationships/hyperlink" Target="https://www.personeriacartagena.gov.co/pweb/organigrama" TargetMode="External"/><Relationship Id="rId6" Type="http://schemas.openxmlformats.org/officeDocument/2006/relationships/hyperlink" Target="https://www.personeriacartagena.gov.co/pweb/transpariencia-acceso-informacion-publica" TargetMode="External"/><Relationship Id="rId11" Type="http://schemas.openxmlformats.org/officeDocument/2006/relationships/hyperlink" Target="https://www.personeriacartagena.gov.co/pweb/principal" TargetMode="External"/><Relationship Id="rId5" Type="http://schemas.openxmlformats.org/officeDocument/2006/relationships/hyperlink" Target="https://www.personeriacartagena.gov.co/pweb/ejecucion-presupuestos" TargetMode="External"/><Relationship Id="rId15" Type="http://schemas.openxmlformats.org/officeDocument/2006/relationships/hyperlink" Target="https://appsigper.personeriacartagena.gov.co/index.php?pagina=pseguimientopap&amp;id=503" TargetMode="External"/><Relationship Id="rId10" Type="http://schemas.openxmlformats.org/officeDocument/2006/relationships/hyperlink" Target="https://www.personeriacartagena.gov.co/pweb/informes-pqrs" TargetMode="External"/><Relationship Id="rId19" Type="http://schemas.openxmlformats.org/officeDocument/2006/relationships/printerSettings" Target="../printerSettings/printerSettings2.bin"/><Relationship Id="rId4" Type="http://schemas.openxmlformats.org/officeDocument/2006/relationships/hyperlink" Target="https://personeriacartagena.gov.co/pweb/procesos-funciones" TargetMode="External"/><Relationship Id="rId9" Type="http://schemas.openxmlformats.org/officeDocument/2006/relationships/hyperlink" Target="https://www.personeriacartagena.gov.co/pweb/index.php?pagina=noticia-completa&amp;id=274" TargetMode="External"/><Relationship Id="rId14" Type="http://schemas.openxmlformats.org/officeDocument/2006/relationships/hyperlink" Target="https://www.personeriacartagena.gov.co/pweb/principa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ersoneriacartagena.gov.co/pweb/informes-rendicion-cuentas" TargetMode="External"/><Relationship Id="rId2" Type="http://schemas.openxmlformats.org/officeDocument/2006/relationships/hyperlink" Target="https://www.personeriacartagena.gov.co/pweb/vistas/documentos/rendicion-personeria-2025-2025.pdf" TargetMode="External"/><Relationship Id="rId1" Type="http://schemas.openxmlformats.org/officeDocument/2006/relationships/hyperlink" Target="https://www.instagram.com/reel/DISiVR2Aj9v/"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x:/g/personal/planeacion_personeriacartagena_gov_co/ERpM1sye5FBOtI4kDUBRl-QBgFnZ5o2X9qQm1LoqxueBgg?e=kqZWX8" TargetMode="External"/><Relationship Id="rId2" Type="http://schemas.openxmlformats.org/officeDocument/2006/relationships/hyperlink" Target="../../../../../../:w:/g/personal/planeacion_personeriacartagena_gov_co/Ebtl6_AYh8pAtaeQ-dmug6MBLYaGVem2oUtrn73o20mLaw?e=BhG0VG" TargetMode="External"/><Relationship Id="rId1" Type="http://schemas.openxmlformats.org/officeDocument/2006/relationships/hyperlink" Target="https://appsigper.personeriacartagena.gov.co/index.php?pagina=tseguimientopap-stlinea&amp;id=446+&amp;responsable=LIDER%20PA-GESTION%20DEL%20TALENTO%20HUMANO-SEGURIDAD%20Y%20SALUD%20EN%20EL%20TRABAJO"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personeriacartagena.gov.co/pweb/transpariencia-acceso-informacion-publica" TargetMode="External"/><Relationship Id="rId1" Type="http://schemas.openxmlformats.org/officeDocument/2006/relationships/hyperlink" Target="../../../../../../:w:/g/personal/planeacion_personeriacartagena_gov_co/EbVIOBDMvQROlwTbOgIEfjQBsuVQLtOm1miiQH7e8SMUNg?e=xnFPDi"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appsigper.personeriacartagena.gov.co/index.php?pagina=sseguimientopap-stlinea&amp;id=287+&amp;responsable=LIDER%20PM-GESTION%20DEL%20CONTROL%20INTERNO%20DISCIPLINARIO"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zoomScale="62" zoomScaleNormal="62" workbookViewId="0">
      <selection activeCell="E11" sqref="E11:M11"/>
    </sheetView>
  </sheetViews>
  <sheetFormatPr baseColWidth="10" defaultRowHeight="15" x14ac:dyDescent="0.25"/>
  <cols>
    <col min="1" max="1" width="39.85546875" customWidth="1"/>
    <col min="2" max="2" width="0.140625" customWidth="1"/>
    <col min="3" max="3" width="9" hidden="1" customWidth="1"/>
    <col min="4" max="4" width="0.7109375" hidden="1" customWidth="1"/>
    <col min="5" max="5" width="27.140625" customWidth="1"/>
    <col min="12" max="12" width="25.140625" customWidth="1"/>
    <col min="13" max="13" width="35.28515625" customWidth="1"/>
  </cols>
  <sheetData>
    <row r="1" spans="1:14" s="6" customFormat="1" ht="32.1" customHeight="1" x14ac:dyDescent="0.25">
      <c r="A1" s="133"/>
      <c r="B1" s="135" t="s">
        <v>4</v>
      </c>
      <c r="C1" s="136"/>
      <c r="D1" s="136"/>
      <c r="E1" s="136"/>
      <c r="F1" s="136"/>
      <c r="G1" s="136"/>
      <c r="H1" s="136"/>
      <c r="I1" s="136"/>
      <c r="J1" s="136"/>
      <c r="K1" s="136"/>
      <c r="L1" s="136"/>
      <c r="M1" s="7" t="s">
        <v>176</v>
      </c>
      <c r="N1" s="104"/>
    </row>
    <row r="2" spans="1:14" s="6" customFormat="1" ht="32.1" customHeight="1" x14ac:dyDescent="0.25">
      <c r="A2" s="134"/>
      <c r="B2" s="137" t="s">
        <v>5</v>
      </c>
      <c r="C2" s="138"/>
      <c r="D2" s="138"/>
      <c r="E2" s="138"/>
      <c r="F2" s="138"/>
      <c r="G2" s="138"/>
      <c r="H2" s="138"/>
      <c r="I2" s="138"/>
      <c r="J2" s="138"/>
      <c r="K2" s="138"/>
      <c r="L2" s="138"/>
      <c r="M2" s="7" t="s">
        <v>177</v>
      </c>
      <c r="N2" s="104"/>
    </row>
    <row r="3" spans="1:14" s="6" customFormat="1" ht="32.1" customHeight="1" x14ac:dyDescent="0.25">
      <c r="A3" s="134"/>
      <c r="B3" s="139" t="s">
        <v>162</v>
      </c>
      <c r="C3" s="139"/>
      <c r="D3" s="139"/>
      <c r="E3" s="139"/>
      <c r="F3" s="139"/>
      <c r="G3" s="139"/>
      <c r="H3" s="139"/>
      <c r="I3" s="139"/>
      <c r="J3" s="139"/>
      <c r="K3" s="139"/>
      <c r="L3" s="139"/>
      <c r="M3" s="7" t="s">
        <v>178</v>
      </c>
      <c r="N3" s="104"/>
    </row>
    <row r="4" spans="1:14" ht="82.5" customHeight="1" x14ac:dyDescent="0.25">
      <c r="A4" s="121" t="s">
        <v>6</v>
      </c>
      <c r="B4" s="122"/>
      <c r="C4" s="122"/>
      <c r="D4" s="123"/>
      <c r="E4" s="124" t="s">
        <v>28</v>
      </c>
      <c r="F4" s="125"/>
      <c r="G4" s="125"/>
      <c r="H4" s="125"/>
      <c r="I4" s="125"/>
      <c r="J4" s="125"/>
      <c r="K4" s="125"/>
      <c r="L4" s="125"/>
      <c r="M4" s="126"/>
    </row>
    <row r="5" spans="1:14" ht="261.75" customHeight="1" x14ac:dyDescent="0.25">
      <c r="A5" s="121" t="s">
        <v>7</v>
      </c>
      <c r="B5" s="122"/>
      <c r="C5" s="122"/>
      <c r="D5" s="123"/>
      <c r="E5" s="124" t="s">
        <v>29</v>
      </c>
      <c r="F5" s="125"/>
      <c r="G5" s="125"/>
      <c r="H5" s="125"/>
      <c r="I5" s="125"/>
      <c r="J5" s="125"/>
      <c r="K5" s="125"/>
      <c r="L5" s="125"/>
      <c r="M5" s="126"/>
    </row>
    <row r="6" spans="1:14" ht="76.5" customHeight="1" x14ac:dyDescent="0.25">
      <c r="A6" s="121" t="s">
        <v>8</v>
      </c>
      <c r="B6" s="122"/>
      <c r="C6" s="122"/>
      <c r="D6" s="123"/>
      <c r="E6" s="127" t="s">
        <v>26</v>
      </c>
      <c r="F6" s="128"/>
      <c r="G6" s="128"/>
      <c r="H6" s="128"/>
      <c r="I6" s="128"/>
      <c r="J6" s="128"/>
      <c r="K6" s="128"/>
      <c r="L6" s="128"/>
      <c r="M6" s="129"/>
    </row>
    <row r="7" spans="1:14" ht="218.25" customHeight="1" x14ac:dyDescent="0.25">
      <c r="A7" s="111" t="s">
        <v>9</v>
      </c>
      <c r="B7" s="112"/>
      <c r="C7" s="112"/>
      <c r="D7" s="113"/>
      <c r="E7" s="130" t="s">
        <v>180</v>
      </c>
      <c r="F7" s="131"/>
      <c r="G7" s="131"/>
      <c r="H7" s="131"/>
      <c r="I7" s="131"/>
      <c r="J7" s="131"/>
      <c r="K7" s="131"/>
      <c r="L7" s="131"/>
      <c r="M7" s="132"/>
    </row>
    <row r="8" spans="1:14" ht="77.25" customHeight="1" x14ac:dyDescent="0.25">
      <c r="A8" s="111" t="s">
        <v>10</v>
      </c>
      <c r="B8" s="112"/>
      <c r="C8" s="112"/>
      <c r="D8" s="113"/>
      <c r="E8" s="120" t="s">
        <v>179</v>
      </c>
      <c r="F8" s="118"/>
      <c r="G8" s="118"/>
      <c r="H8" s="118"/>
      <c r="I8" s="118"/>
      <c r="J8" s="118"/>
      <c r="K8" s="118"/>
      <c r="L8" s="118"/>
      <c r="M8" s="119"/>
    </row>
    <row r="9" spans="1:14" ht="93.75" customHeight="1" x14ac:dyDescent="0.25">
      <c r="A9" s="111" t="s">
        <v>11</v>
      </c>
      <c r="B9" s="112"/>
      <c r="C9" s="112"/>
      <c r="D9" s="113"/>
      <c r="E9" s="120" t="s">
        <v>30</v>
      </c>
      <c r="F9" s="118"/>
      <c r="G9" s="118"/>
      <c r="H9" s="118"/>
      <c r="I9" s="118"/>
      <c r="J9" s="118"/>
      <c r="K9" s="118"/>
      <c r="L9" s="118"/>
      <c r="M9" s="119"/>
    </row>
    <row r="10" spans="1:14" ht="30" customHeight="1" x14ac:dyDescent="0.25">
      <c r="A10" s="111" t="s">
        <v>12</v>
      </c>
      <c r="B10" s="112"/>
      <c r="C10" s="112"/>
      <c r="D10" s="113"/>
      <c r="E10" s="120" t="s">
        <v>191</v>
      </c>
      <c r="F10" s="118"/>
      <c r="G10" s="118"/>
      <c r="H10" s="118"/>
      <c r="I10" s="118"/>
      <c r="J10" s="118"/>
      <c r="K10" s="118"/>
      <c r="L10" s="118"/>
      <c r="M10" s="119"/>
    </row>
    <row r="11" spans="1:14" ht="36.75" customHeight="1" x14ac:dyDescent="0.25">
      <c r="A11" s="111" t="s">
        <v>13</v>
      </c>
      <c r="B11" s="112"/>
      <c r="C11" s="112"/>
      <c r="D11" s="113"/>
      <c r="E11" s="114">
        <v>45589</v>
      </c>
      <c r="F11" s="115"/>
      <c r="G11" s="115"/>
      <c r="H11" s="115"/>
      <c r="I11" s="115"/>
      <c r="J11" s="115"/>
      <c r="K11" s="115"/>
      <c r="L11" s="115"/>
      <c r="M11" s="116"/>
    </row>
    <row r="12" spans="1:14" ht="45.75" customHeight="1" x14ac:dyDescent="0.25">
      <c r="A12" s="111" t="s">
        <v>14</v>
      </c>
      <c r="B12" s="112"/>
      <c r="C12" s="112"/>
      <c r="D12" s="113"/>
      <c r="E12" s="117" t="s">
        <v>31</v>
      </c>
      <c r="F12" s="118"/>
      <c r="G12" s="118"/>
      <c r="H12" s="118"/>
      <c r="I12" s="118"/>
      <c r="J12" s="118"/>
      <c r="K12" s="118"/>
      <c r="L12" s="118"/>
      <c r="M12" s="119"/>
    </row>
  </sheetData>
  <mergeCells count="22">
    <mergeCell ref="A1:A3"/>
    <mergeCell ref="B1:L1"/>
    <mergeCell ref="B2:L2"/>
    <mergeCell ref="B3:L3"/>
    <mergeCell ref="A4:D4"/>
    <mergeCell ref="E4:M4"/>
    <mergeCell ref="A5:D5"/>
    <mergeCell ref="E5:M5"/>
    <mergeCell ref="A6:D6"/>
    <mergeCell ref="E6:M6"/>
    <mergeCell ref="A7:D7"/>
    <mergeCell ref="E7:M7"/>
    <mergeCell ref="A11:D11"/>
    <mergeCell ref="E11:M11"/>
    <mergeCell ref="A12:D12"/>
    <mergeCell ref="E12:M12"/>
    <mergeCell ref="A8:D8"/>
    <mergeCell ref="E8:M8"/>
    <mergeCell ref="A9:D9"/>
    <mergeCell ref="E9:M9"/>
    <mergeCell ref="A10:D10"/>
    <mergeCell ref="E10:M10"/>
  </mergeCells>
  <pageMargins left="0.7" right="0.7" top="0.75" bottom="0.75" header="0.3" footer="0.3"/>
  <pageSetup paperSize="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tabSelected="1" zoomScale="55" zoomScaleNormal="55" workbookViewId="0">
      <selection activeCell="B6" sqref="B6"/>
    </sheetView>
  </sheetViews>
  <sheetFormatPr baseColWidth="10" defaultRowHeight="15" x14ac:dyDescent="0.25"/>
  <cols>
    <col min="1" max="1" width="38.42578125" style="29" customWidth="1"/>
    <col min="2" max="2" width="49.85546875" style="29" customWidth="1"/>
    <col min="3" max="3" width="28.42578125" style="29" customWidth="1"/>
    <col min="4" max="4" width="26.7109375" style="29" customWidth="1"/>
    <col min="5" max="5" width="14" style="29" customWidth="1"/>
    <col min="6" max="6" width="12.85546875" style="29" customWidth="1"/>
    <col min="7" max="7" width="20.42578125" style="29" customWidth="1"/>
    <col min="8" max="8" width="16.85546875" style="29" customWidth="1"/>
    <col min="9" max="11" width="20.85546875" style="29" customWidth="1"/>
    <col min="12" max="12" width="20.28515625" style="29" customWidth="1"/>
    <col min="13" max="13" width="35.42578125" customWidth="1"/>
  </cols>
  <sheetData>
    <row r="1" spans="1:13" ht="32.1" customHeight="1" x14ac:dyDescent="0.25">
      <c r="A1" s="156"/>
      <c r="B1" s="140" t="s">
        <v>4</v>
      </c>
      <c r="C1" s="141"/>
      <c r="D1" s="141"/>
      <c r="E1" s="141"/>
      <c r="F1" s="141"/>
      <c r="G1" s="141"/>
      <c r="H1" s="141"/>
      <c r="I1" s="141"/>
      <c r="J1" s="141"/>
      <c r="K1" s="141"/>
      <c r="L1" s="141"/>
      <c r="M1" s="7" t="s">
        <v>176</v>
      </c>
    </row>
    <row r="2" spans="1:13" ht="32.1" customHeight="1" x14ac:dyDescent="0.25">
      <c r="A2" s="157"/>
      <c r="B2" s="140" t="s">
        <v>5</v>
      </c>
      <c r="C2" s="141"/>
      <c r="D2" s="141"/>
      <c r="E2" s="141"/>
      <c r="F2" s="141"/>
      <c r="G2" s="141"/>
      <c r="H2" s="141"/>
      <c r="I2" s="141"/>
      <c r="J2" s="141"/>
      <c r="K2" s="141"/>
      <c r="L2" s="141"/>
      <c r="M2" s="7" t="s">
        <v>177</v>
      </c>
    </row>
    <row r="3" spans="1:13" ht="32.1" customHeight="1" thickBot="1" x14ac:dyDescent="0.3">
      <c r="A3" s="158"/>
      <c r="B3" s="142" t="s">
        <v>162</v>
      </c>
      <c r="C3" s="143"/>
      <c r="D3" s="143"/>
      <c r="E3" s="143"/>
      <c r="F3" s="143"/>
      <c r="G3" s="143"/>
      <c r="H3" s="143"/>
      <c r="I3" s="143"/>
      <c r="J3" s="143"/>
      <c r="K3" s="143"/>
      <c r="L3" s="143"/>
      <c r="M3" s="98" t="s">
        <v>178</v>
      </c>
    </row>
    <row r="4" spans="1:13" ht="32.1" customHeight="1" thickBot="1" x14ac:dyDescent="0.3">
      <c r="A4" s="153" t="s">
        <v>181</v>
      </c>
      <c r="B4" s="154"/>
      <c r="C4" s="154"/>
      <c r="D4" s="154"/>
      <c r="E4" s="154"/>
      <c r="F4" s="154"/>
      <c r="G4" s="154"/>
      <c r="H4" s="154"/>
      <c r="I4" s="154"/>
      <c r="J4" s="154"/>
      <c r="K4" s="154"/>
      <c r="L4" s="154"/>
      <c r="M4" s="155"/>
    </row>
    <row r="5" spans="1:13" ht="58.5" customHeight="1" thickBot="1" x14ac:dyDescent="0.3">
      <c r="A5" s="99" t="s">
        <v>0</v>
      </c>
      <c r="B5" s="100" t="s">
        <v>1</v>
      </c>
      <c r="C5" s="100" t="s">
        <v>27</v>
      </c>
      <c r="D5" s="100" t="s">
        <v>24</v>
      </c>
      <c r="E5" s="100" t="s">
        <v>21</v>
      </c>
      <c r="F5" s="100" t="s">
        <v>22</v>
      </c>
      <c r="G5" s="101" t="s">
        <v>23</v>
      </c>
      <c r="H5" s="102" t="s">
        <v>163</v>
      </c>
      <c r="I5" s="100" t="s">
        <v>188</v>
      </c>
      <c r="J5" s="100" t="s">
        <v>187</v>
      </c>
      <c r="K5" s="100" t="s">
        <v>186</v>
      </c>
      <c r="L5" s="100" t="s">
        <v>189</v>
      </c>
      <c r="M5" s="100" t="s">
        <v>183</v>
      </c>
    </row>
    <row r="6" spans="1:13" ht="124.5" customHeight="1" x14ac:dyDescent="0.25">
      <c r="A6" s="150" t="s">
        <v>133</v>
      </c>
      <c r="B6" s="62" t="s">
        <v>166</v>
      </c>
      <c r="C6" s="17" t="s">
        <v>34</v>
      </c>
      <c r="D6" s="62">
        <v>1</v>
      </c>
      <c r="E6" s="63">
        <v>45689</v>
      </c>
      <c r="F6" s="63">
        <v>45992</v>
      </c>
      <c r="G6" s="64" t="s">
        <v>33</v>
      </c>
      <c r="H6" s="65" t="s">
        <v>193</v>
      </c>
      <c r="I6" s="63" t="s">
        <v>219</v>
      </c>
      <c r="J6" s="63" t="s">
        <v>219</v>
      </c>
      <c r="K6" s="97"/>
      <c r="L6" s="66"/>
      <c r="M6" s="67"/>
    </row>
    <row r="7" spans="1:13" ht="69.75" customHeight="1" x14ac:dyDescent="0.25">
      <c r="A7" s="151"/>
      <c r="B7" s="17" t="s">
        <v>25</v>
      </c>
      <c r="C7" s="17" t="s">
        <v>35</v>
      </c>
      <c r="D7" s="62">
        <v>1</v>
      </c>
      <c r="E7" s="63">
        <v>45323</v>
      </c>
      <c r="F7" s="63">
        <v>45992</v>
      </c>
      <c r="G7" s="64" t="s">
        <v>36</v>
      </c>
      <c r="H7" s="65" t="s">
        <v>194</v>
      </c>
      <c r="I7" s="63" t="s">
        <v>219</v>
      </c>
      <c r="J7" s="63" t="s">
        <v>219</v>
      </c>
      <c r="K7" s="97"/>
      <c r="L7" s="66"/>
      <c r="M7" s="67"/>
    </row>
    <row r="8" spans="1:13" ht="115.5" customHeight="1" x14ac:dyDescent="0.25">
      <c r="A8" s="151"/>
      <c r="B8" s="74" t="s">
        <v>58</v>
      </c>
      <c r="C8" s="78" t="s">
        <v>37</v>
      </c>
      <c r="D8" s="31">
        <v>1</v>
      </c>
      <c r="E8" s="84">
        <v>45689</v>
      </c>
      <c r="F8" s="85">
        <v>45992</v>
      </c>
      <c r="G8" s="86" t="s">
        <v>33</v>
      </c>
      <c r="H8" s="105"/>
      <c r="I8" s="85"/>
      <c r="J8" s="20"/>
      <c r="K8" s="97"/>
      <c r="L8" s="66"/>
      <c r="M8" s="91" t="s">
        <v>211</v>
      </c>
    </row>
    <row r="9" spans="1:13" ht="99" customHeight="1" x14ac:dyDescent="0.25">
      <c r="A9" s="151"/>
      <c r="B9" s="5" t="s">
        <v>57</v>
      </c>
      <c r="C9" s="17" t="s">
        <v>38</v>
      </c>
      <c r="D9" s="62">
        <v>1</v>
      </c>
      <c r="E9" s="68">
        <v>45689</v>
      </c>
      <c r="F9" s="68">
        <v>45992</v>
      </c>
      <c r="G9" s="70" t="s">
        <v>33</v>
      </c>
      <c r="H9" s="65" t="s">
        <v>195</v>
      </c>
      <c r="I9" s="63" t="s">
        <v>219</v>
      </c>
      <c r="J9" s="63" t="s">
        <v>219</v>
      </c>
      <c r="K9" s="97"/>
      <c r="L9" s="66"/>
      <c r="M9" s="108"/>
    </row>
    <row r="10" spans="1:13" ht="128.25" x14ac:dyDescent="0.25">
      <c r="A10" s="151"/>
      <c r="B10" s="74" t="s">
        <v>56</v>
      </c>
      <c r="C10" s="87" t="s">
        <v>39</v>
      </c>
      <c r="D10" s="88">
        <v>2</v>
      </c>
      <c r="E10" s="85">
        <v>45689</v>
      </c>
      <c r="F10" s="85">
        <v>45992</v>
      </c>
      <c r="G10" s="89" t="s">
        <v>33</v>
      </c>
      <c r="H10" s="105" t="s">
        <v>196</v>
      </c>
      <c r="I10" s="63" t="s">
        <v>219</v>
      </c>
      <c r="J10" s="63" t="s">
        <v>219</v>
      </c>
      <c r="K10" s="97"/>
      <c r="L10" s="66"/>
      <c r="M10" s="31" t="s">
        <v>212</v>
      </c>
    </row>
    <row r="11" spans="1:13" ht="99.75" x14ac:dyDescent="0.25">
      <c r="A11" s="151"/>
      <c r="B11" s="74" t="s">
        <v>165</v>
      </c>
      <c r="C11" s="87" t="s">
        <v>40</v>
      </c>
      <c r="D11" s="88">
        <v>4</v>
      </c>
      <c r="E11" s="85">
        <v>45689</v>
      </c>
      <c r="F11" s="85">
        <v>45992</v>
      </c>
      <c r="G11" s="89" t="s">
        <v>41</v>
      </c>
      <c r="H11" s="105"/>
      <c r="I11" s="63" t="s">
        <v>219</v>
      </c>
      <c r="J11" s="63" t="s">
        <v>219</v>
      </c>
      <c r="K11" s="97"/>
      <c r="L11" s="66"/>
      <c r="M11" s="31"/>
    </row>
    <row r="12" spans="1:13" ht="71.25" customHeight="1" x14ac:dyDescent="0.25">
      <c r="A12" s="151"/>
      <c r="B12" s="72" t="s">
        <v>59</v>
      </c>
      <c r="C12" s="72" t="s">
        <v>42</v>
      </c>
      <c r="D12" s="73">
        <v>1</v>
      </c>
      <c r="E12" s="19">
        <v>45689</v>
      </c>
      <c r="F12" s="19">
        <v>45992</v>
      </c>
      <c r="G12" s="71" t="s">
        <v>43</v>
      </c>
      <c r="H12" s="65" t="s">
        <v>197</v>
      </c>
      <c r="I12" s="63" t="s">
        <v>219</v>
      </c>
      <c r="J12" s="63" t="s">
        <v>219</v>
      </c>
      <c r="K12" s="97"/>
      <c r="L12" s="66"/>
      <c r="M12" s="67"/>
    </row>
    <row r="13" spans="1:13" ht="96.75" customHeight="1" x14ac:dyDescent="0.25">
      <c r="A13" s="151"/>
      <c r="B13" s="74" t="s">
        <v>60</v>
      </c>
      <c r="C13" s="74" t="s">
        <v>44</v>
      </c>
      <c r="D13" s="75">
        <v>2</v>
      </c>
      <c r="E13" s="85">
        <v>45689</v>
      </c>
      <c r="F13" s="76">
        <v>45992</v>
      </c>
      <c r="G13" s="89" t="s">
        <v>45</v>
      </c>
      <c r="H13" s="105" t="s">
        <v>198</v>
      </c>
      <c r="I13" s="20" t="s">
        <v>199</v>
      </c>
      <c r="J13" s="30"/>
      <c r="K13" s="110"/>
      <c r="L13" s="66"/>
      <c r="M13" s="31" t="s">
        <v>213</v>
      </c>
    </row>
    <row r="14" spans="1:13" ht="114.75" customHeight="1" x14ac:dyDescent="0.25">
      <c r="A14" s="151"/>
      <c r="B14" s="74" t="s">
        <v>61</v>
      </c>
      <c r="C14" s="74" t="s">
        <v>46</v>
      </c>
      <c r="D14" s="75">
        <v>5</v>
      </c>
      <c r="E14" s="76">
        <v>45689</v>
      </c>
      <c r="F14" s="77">
        <v>45992</v>
      </c>
      <c r="G14" s="36" t="s">
        <v>41</v>
      </c>
      <c r="H14" s="105" t="s">
        <v>198</v>
      </c>
      <c r="I14" s="63" t="s">
        <v>219</v>
      </c>
      <c r="J14" s="63" t="s">
        <v>219</v>
      </c>
      <c r="K14" s="97"/>
      <c r="L14" s="66"/>
      <c r="M14" s="108"/>
    </row>
    <row r="15" spans="1:13" ht="87" customHeight="1" x14ac:dyDescent="0.25">
      <c r="A15" s="151"/>
      <c r="B15" s="78" t="s">
        <v>32</v>
      </c>
      <c r="C15" s="74" t="s">
        <v>47</v>
      </c>
      <c r="D15" s="75">
        <v>2</v>
      </c>
      <c r="E15" s="79">
        <v>45748</v>
      </c>
      <c r="F15" s="80">
        <v>45992</v>
      </c>
      <c r="G15" s="36" t="s">
        <v>48</v>
      </c>
      <c r="H15" s="105" t="s">
        <v>200</v>
      </c>
      <c r="I15" s="63" t="s">
        <v>219</v>
      </c>
      <c r="J15" s="63" t="s">
        <v>219</v>
      </c>
      <c r="K15" s="97"/>
      <c r="L15" s="66"/>
      <c r="M15" s="108"/>
    </row>
    <row r="16" spans="1:13" ht="99.75" x14ac:dyDescent="0.25">
      <c r="A16" s="151"/>
      <c r="B16" s="78" t="s">
        <v>66</v>
      </c>
      <c r="C16" s="78" t="s">
        <v>49</v>
      </c>
      <c r="D16" s="31">
        <v>2</v>
      </c>
      <c r="E16" s="81">
        <v>45717</v>
      </c>
      <c r="F16" s="81">
        <v>46022</v>
      </c>
      <c r="G16" s="36" t="s">
        <v>158</v>
      </c>
      <c r="H16" s="105" t="s">
        <v>201</v>
      </c>
      <c r="I16" s="63" t="s">
        <v>219</v>
      </c>
      <c r="J16" s="63" t="s">
        <v>219</v>
      </c>
      <c r="K16" s="97"/>
      <c r="L16" s="66"/>
      <c r="M16" s="108"/>
    </row>
    <row r="17" spans="1:13" ht="57" customHeight="1" x14ac:dyDescent="0.25">
      <c r="A17" s="151"/>
      <c r="B17" s="74" t="s">
        <v>62</v>
      </c>
      <c r="C17" s="74" t="s">
        <v>50</v>
      </c>
      <c r="D17" s="75">
        <v>2</v>
      </c>
      <c r="E17" s="82">
        <v>45748</v>
      </c>
      <c r="F17" s="82">
        <v>46022</v>
      </c>
      <c r="G17" s="83" t="s">
        <v>51</v>
      </c>
      <c r="H17" s="105" t="s">
        <v>202</v>
      </c>
      <c r="I17" s="63" t="s">
        <v>219</v>
      </c>
      <c r="J17" s="63" t="s">
        <v>219</v>
      </c>
      <c r="K17" s="97"/>
      <c r="L17" s="66"/>
      <c r="M17" s="109"/>
    </row>
    <row r="18" spans="1:13" ht="111" customHeight="1" x14ac:dyDescent="0.25">
      <c r="A18" s="152"/>
      <c r="B18" s="78" t="s">
        <v>65</v>
      </c>
      <c r="C18" s="78" t="s">
        <v>63</v>
      </c>
      <c r="D18" s="31">
        <v>12</v>
      </c>
      <c r="E18" s="81">
        <v>45748</v>
      </c>
      <c r="F18" s="81">
        <v>46016</v>
      </c>
      <c r="G18" s="36" t="s">
        <v>52</v>
      </c>
      <c r="H18" s="105" t="s">
        <v>203</v>
      </c>
      <c r="I18" s="63" t="s">
        <v>219</v>
      </c>
      <c r="J18" s="63" t="s">
        <v>219</v>
      </c>
      <c r="K18" s="97"/>
      <c r="L18" s="66"/>
      <c r="M18" s="108"/>
    </row>
    <row r="19" spans="1:13" ht="101.25" customHeight="1" x14ac:dyDescent="0.25">
      <c r="A19" s="145" t="s">
        <v>53</v>
      </c>
      <c r="B19" s="21" t="s">
        <v>54</v>
      </c>
      <c r="C19" s="36" t="s">
        <v>64</v>
      </c>
      <c r="D19" s="31">
        <v>2</v>
      </c>
      <c r="E19" s="81">
        <v>45658</v>
      </c>
      <c r="F19" s="81">
        <v>46021</v>
      </c>
      <c r="G19" s="36" t="s">
        <v>55</v>
      </c>
      <c r="H19" s="105" t="s">
        <v>204</v>
      </c>
      <c r="I19" s="81"/>
      <c r="J19" s="107" t="s">
        <v>205</v>
      </c>
      <c r="K19" s="97"/>
      <c r="L19" s="66"/>
      <c r="M19" s="31" t="s">
        <v>214</v>
      </c>
    </row>
    <row r="20" spans="1:13" ht="135" customHeight="1" x14ac:dyDescent="0.25">
      <c r="A20" s="146"/>
      <c r="B20" s="21" t="s">
        <v>67</v>
      </c>
      <c r="C20" s="78" t="s">
        <v>68</v>
      </c>
      <c r="D20" s="31">
        <v>2</v>
      </c>
      <c r="E20" s="81">
        <v>45658</v>
      </c>
      <c r="F20" s="81">
        <v>46021</v>
      </c>
      <c r="G20" s="36" t="s">
        <v>69</v>
      </c>
      <c r="H20" s="105" t="s">
        <v>206</v>
      </c>
      <c r="I20" s="63" t="s">
        <v>219</v>
      </c>
      <c r="J20" s="63" t="s">
        <v>219</v>
      </c>
      <c r="K20" s="97"/>
      <c r="L20" s="66"/>
      <c r="M20" s="31" t="s">
        <v>215</v>
      </c>
    </row>
    <row r="21" spans="1:13" ht="120.75" customHeight="1" x14ac:dyDescent="0.25">
      <c r="A21" s="147" t="s">
        <v>79</v>
      </c>
      <c r="B21" s="21" t="s">
        <v>70</v>
      </c>
      <c r="C21" s="21" t="s">
        <v>71</v>
      </c>
      <c r="D21" s="31">
        <v>1</v>
      </c>
      <c r="E21" s="81">
        <v>45689</v>
      </c>
      <c r="F21" s="81">
        <v>46021</v>
      </c>
      <c r="G21" s="36" t="s">
        <v>72</v>
      </c>
      <c r="H21" s="105" t="s">
        <v>207</v>
      </c>
      <c r="I21" s="63" t="s">
        <v>219</v>
      </c>
      <c r="J21" s="63" t="s">
        <v>219</v>
      </c>
      <c r="K21" s="97"/>
      <c r="L21" s="66"/>
      <c r="M21" s="90"/>
    </row>
    <row r="22" spans="1:13" ht="80.25" customHeight="1" x14ac:dyDescent="0.25">
      <c r="A22" s="148"/>
      <c r="B22" s="78" t="s">
        <v>73</v>
      </c>
      <c r="C22" s="78" t="s">
        <v>74</v>
      </c>
      <c r="D22" s="31">
        <v>3</v>
      </c>
      <c r="E22" s="81">
        <v>45658</v>
      </c>
      <c r="F22" s="81">
        <v>46021</v>
      </c>
      <c r="G22" s="78" t="s">
        <v>75</v>
      </c>
      <c r="H22" s="105" t="s">
        <v>208</v>
      </c>
      <c r="I22" s="81"/>
      <c r="J22" s="39"/>
      <c r="K22" s="97"/>
      <c r="L22" s="66"/>
      <c r="M22" s="31" t="s">
        <v>216</v>
      </c>
    </row>
    <row r="23" spans="1:13" ht="114.75" customHeight="1" x14ac:dyDescent="0.25">
      <c r="A23" s="149"/>
      <c r="B23" s="21" t="s">
        <v>76</v>
      </c>
      <c r="C23" s="21" t="s">
        <v>77</v>
      </c>
      <c r="D23" s="31">
        <v>1</v>
      </c>
      <c r="E23" s="81">
        <v>45658</v>
      </c>
      <c r="F23" s="81">
        <v>46021</v>
      </c>
      <c r="G23" s="36" t="s">
        <v>78</v>
      </c>
      <c r="H23" s="105" t="s">
        <v>209</v>
      </c>
      <c r="I23" s="81"/>
      <c r="J23" s="106"/>
      <c r="K23" s="97"/>
      <c r="L23" s="66"/>
      <c r="M23" s="31" t="s">
        <v>217</v>
      </c>
    </row>
    <row r="24" spans="1:13" ht="93.75" customHeight="1" x14ac:dyDescent="0.25">
      <c r="A24" s="144" t="s">
        <v>132</v>
      </c>
      <c r="B24" s="78" t="s">
        <v>80</v>
      </c>
      <c r="C24" s="78" t="s">
        <v>81</v>
      </c>
      <c r="D24" s="31" t="s">
        <v>144</v>
      </c>
      <c r="E24" s="81">
        <v>45689</v>
      </c>
      <c r="F24" s="81">
        <v>46021</v>
      </c>
      <c r="G24" s="78" t="s">
        <v>82</v>
      </c>
      <c r="H24" s="105" t="s">
        <v>208</v>
      </c>
      <c r="I24" s="63" t="s">
        <v>219</v>
      </c>
      <c r="J24" s="63" t="s">
        <v>219</v>
      </c>
      <c r="K24" s="97"/>
      <c r="L24" s="66"/>
      <c r="M24" s="108"/>
    </row>
    <row r="25" spans="1:13" ht="73.5" customHeight="1" x14ac:dyDescent="0.25">
      <c r="A25" s="144"/>
      <c r="B25" s="78" t="s">
        <v>83</v>
      </c>
      <c r="C25" s="78" t="s">
        <v>84</v>
      </c>
      <c r="D25" s="31">
        <v>2</v>
      </c>
      <c r="E25" s="81">
        <v>45992</v>
      </c>
      <c r="F25" s="81">
        <v>46021</v>
      </c>
      <c r="G25" s="78" t="s">
        <v>85</v>
      </c>
      <c r="H25" s="105" t="s">
        <v>208</v>
      </c>
      <c r="I25" s="63" t="s">
        <v>219</v>
      </c>
      <c r="J25" s="63" t="s">
        <v>219</v>
      </c>
      <c r="K25" s="97"/>
      <c r="L25" s="66"/>
      <c r="M25" s="108"/>
    </row>
    <row r="26" spans="1:13" ht="88.5" customHeight="1" x14ac:dyDescent="0.25">
      <c r="A26" s="144"/>
      <c r="B26" s="78" t="s">
        <v>86</v>
      </c>
      <c r="C26" s="78" t="s">
        <v>145</v>
      </c>
      <c r="D26" s="31">
        <v>1</v>
      </c>
      <c r="E26" s="81">
        <v>45627</v>
      </c>
      <c r="F26" s="81">
        <v>46021</v>
      </c>
      <c r="G26" s="78" t="s">
        <v>87</v>
      </c>
      <c r="H26" s="105" t="s">
        <v>210</v>
      </c>
      <c r="I26" s="63" t="s">
        <v>219</v>
      </c>
      <c r="J26" s="63" t="s">
        <v>219</v>
      </c>
      <c r="K26" s="97"/>
      <c r="L26" s="66"/>
      <c r="M26" s="31" t="s">
        <v>218</v>
      </c>
    </row>
    <row r="27" spans="1:13" x14ac:dyDescent="0.25">
      <c r="A27" s="41"/>
      <c r="B27" s="41"/>
      <c r="C27" s="41"/>
      <c r="D27" s="41"/>
      <c r="E27" s="41"/>
      <c r="F27" s="41"/>
      <c r="G27" s="41"/>
      <c r="H27" s="41"/>
      <c r="I27" s="41"/>
      <c r="J27" s="41"/>
      <c r="K27" s="41"/>
      <c r="L27" s="41"/>
      <c r="M27" s="40"/>
    </row>
    <row r="36" spans="1:1" x14ac:dyDescent="0.25">
      <c r="A36" s="32"/>
    </row>
  </sheetData>
  <mergeCells count="9">
    <mergeCell ref="B1:L1"/>
    <mergeCell ref="B2:L2"/>
    <mergeCell ref="B3:L3"/>
    <mergeCell ref="A24:A26"/>
    <mergeCell ref="A19:A20"/>
    <mergeCell ref="A21:A23"/>
    <mergeCell ref="A6:A18"/>
    <mergeCell ref="A4:M4"/>
    <mergeCell ref="A1:A3"/>
  </mergeCells>
  <hyperlinks>
    <hyperlink ref="H7" r:id="rId1" xr:uid="{D4CF8D3B-06A0-4424-A071-A6E12466BF49}"/>
    <hyperlink ref="H6" r:id="rId2" xr:uid="{460FB5EE-BB24-4E46-B849-86841186C15D}"/>
    <hyperlink ref="H9" r:id="rId3" display="https://www.personeriacartagena.gov.co/pweb/index.php?pagina=noticia-completa&amp;id=276" xr:uid="{63C384F7-056D-41F7-BC80-F7BE7793889F}"/>
    <hyperlink ref="H10" r:id="rId4" xr:uid="{ADC68BCB-97E3-47D5-B711-626C903A4FD1}"/>
    <hyperlink ref="H12" r:id="rId5" xr:uid="{4F519728-3286-4242-969A-44DC6621AA7F}"/>
    <hyperlink ref="H13" r:id="rId6" xr:uid="{B8926485-3095-4527-BFF4-967A9C1FFFC1}"/>
    <hyperlink ref="H14" r:id="rId7" xr:uid="{DDCFD79D-E77E-4790-A5CB-8EE77E2E7A19}"/>
    <hyperlink ref="H15" r:id="rId8" xr:uid="{E5BEEFE6-E994-4335-9636-BE6EECC88EA0}"/>
    <hyperlink ref="H18" r:id="rId9" xr:uid="{7D5F8EE5-66C6-4CAA-B8DB-652B5206A331}"/>
    <hyperlink ref="H19" r:id="rId10" xr:uid="{B64B302F-1B42-4827-8EDD-AAEFE51B4E9E}"/>
    <hyperlink ref="H22" r:id="rId11" xr:uid="{A82AEDA6-33A5-4AAE-B299-C08257025071}"/>
    <hyperlink ref="H23" r:id="rId12" xr:uid="{275ED7FF-6512-4730-AD14-1CDE882D0247}"/>
    <hyperlink ref="H24" r:id="rId13" xr:uid="{0C220828-5C28-44D8-ABFD-59F40503BC0B}"/>
    <hyperlink ref="H25" r:id="rId14" xr:uid="{5F832B73-6D7C-4B09-A902-3EAC045A5EE3}"/>
    <hyperlink ref="H26" r:id="rId15" xr:uid="{985AE924-7471-4DD2-A759-310618DC33EC}"/>
    <hyperlink ref="H21" r:id="rId16" xr:uid="{1405B4F1-B45F-4B83-93E5-90E35D0A50E7}"/>
    <hyperlink ref="H16" r:id="rId17" xr:uid="{D8DCA1B2-4AAC-44C8-9D09-9A8611009AB6}"/>
    <hyperlink ref="H20" r:id="rId18" display="https://personeriacartagena.gov.co/pweb/transpariencia-acceso-informacion-publica" xr:uid="{0732ED9F-2517-40A3-9442-3D74683139DA}"/>
  </hyperlinks>
  <pageMargins left="0.7" right="0.7" top="0.75" bottom="0.75" header="0.3" footer="0.3"/>
  <pageSetup orientation="portrait"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topLeftCell="D1" zoomScale="55" zoomScaleNormal="55" workbookViewId="0">
      <selection activeCell="J6" sqref="J6"/>
    </sheetView>
  </sheetViews>
  <sheetFormatPr baseColWidth="10" defaultRowHeight="15" x14ac:dyDescent="0.25"/>
  <cols>
    <col min="1" max="1" width="31" customWidth="1"/>
    <col min="2" max="2" width="35.42578125" customWidth="1"/>
    <col min="3" max="3" width="34.28515625" customWidth="1"/>
    <col min="4" max="4" width="33.140625" customWidth="1"/>
    <col min="5" max="5" width="20.85546875" customWidth="1"/>
    <col min="6" max="6" width="17.5703125" customWidth="1"/>
    <col min="7" max="7" width="21" customWidth="1"/>
    <col min="8" max="8" width="24.5703125" customWidth="1"/>
    <col min="9" max="11" width="23.42578125" customWidth="1"/>
    <col min="12" max="12" width="25" customWidth="1"/>
    <col min="13" max="13" width="34" customWidth="1"/>
  </cols>
  <sheetData>
    <row r="1" spans="1:13" ht="32.1" customHeight="1" x14ac:dyDescent="0.25">
      <c r="A1" s="161"/>
      <c r="B1" s="139" t="s">
        <v>4</v>
      </c>
      <c r="C1" s="139"/>
      <c r="D1" s="139"/>
      <c r="E1" s="139"/>
      <c r="F1" s="139"/>
      <c r="G1" s="139"/>
      <c r="H1" s="139"/>
      <c r="I1" s="139"/>
      <c r="J1" s="139"/>
      <c r="K1" s="139"/>
      <c r="L1" s="139"/>
      <c r="M1" s="92" t="s">
        <v>176</v>
      </c>
    </row>
    <row r="2" spans="1:13" ht="32.1" customHeight="1" x14ac:dyDescent="0.25">
      <c r="A2" s="162"/>
      <c r="B2" s="139" t="s">
        <v>5</v>
      </c>
      <c r="C2" s="139"/>
      <c r="D2" s="139"/>
      <c r="E2" s="139"/>
      <c r="F2" s="139"/>
      <c r="G2" s="139"/>
      <c r="H2" s="139"/>
      <c r="I2" s="139"/>
      <c r="J2" s="139"/>
      <c r="K2" s="139"/>
      <c r="L2" s="139"/>
      <c r="M2" s="92" t="s">
        <v>177</v>
      </c>
    </row>
    <row r="3" spans="1:13" ht="32.1" customHeight="1" x14ac:dyDescent="0.25">
      <c r="A3" s="162"/>
      <c r="B3" s="139" t="s">
        <v>162</v>
      </c>
      <c r="C3" s="139"/>
      <c r="D3" s="139"/>
      <c r="E3" s="139"/>
      <c r="F3" s="139"/>
      <c r="G3" s="139"/>
      <c r="H3" s="139"/>
      <c r="I3" s="139"/>
      <c r="J3" s="139"/>
      <c r="K3" s="139"/>
      <c r="L3" s="139"/>
      <c r="M3" s="92" t="s">
        <v>178</v>
      </c>
    </row>
    <row r="4" spans="1:13" ht="32.1" customHeight="1" x14ac:dyDescent="0.25">
      <c r="A4" s="159" t="s">
        <v>168</v>
      </c>
      <c r="B4" s="160"/>
      <c r="C4" s="160"/>
      <c r="D4" s="160"/>
      <c r="E4" s="160"/>
      <c r="F4" s="160"/>
      <c r="G4" s="160"/>
      <c r="H4" s="160"/>
      <c r="I4" s="160"/>
      <c r="J4" s="160"/>
      <c r="K4" s="160"/>
      <c r="L4" s="160"/>
      <c r="M4" s="160"/>
    </row>
    <row r="5" spans="1:13" ht="56.25" customHeight="1" thickBot="1" x14ac:dyDescent="0.3">
      <c r="A5" s="1" t="s">
        <v>134</v>
      </c>
      <c r="B5" s="1" t="s">
        <v>1</v>
      </c>
      <c r="C5" s="1" t="s">
        <v>27</v>
      </c>
      <c r="D5" s="1" t="s">
        <v>2</v>
      </c>
      <c r="E5" s="1" t="s">
        <v>21</v>
      </c>
      <c r="F5" s="1" t="s">
        <v>22</v>
      </c>
      <c r="G5" s="1" t="s">
        <v>23</v>
      </c>
      <c r="H5" s="24" t="s">
        <v>167</v>
      </c>
      <c r="I5" s="100" t="s">
        <v>188</v>
      </c>
      <c r="J5" s="100" t="s">
        <v>187</v>
      </c>
      <c r="K5" s="100" t="s">
        <v>186</v>
      </c>
      <c r="L5" s="100" t="s">
        <v>189</v>
      </c>
      <c r="M5" s="46" t="s">
        <v>175</v>
      </c>
    </row>
    <row r="6" spans="1:13" ht="85.5" x14ac:dyDescent="0.25">
      <c r="A6" s="163" t="s">
        <v>190</v>
      </c>
      <c r="B6" s="3" t="s">
        <v>88</v>
      </c>
      <c r="C6" s="3" t="s">
        <v>89</v>
      </c>
      <c r="D6" s="3" t="s">
        <v>141</v>
      </c>
      <c r="E6" s="3" t="s">
        <v>90</v>
      </c>
      <c r="F6" s="27">
        <v>45838</v>
      </c>
      <c r="G6" s="3" t="s">
        <v>91</v>
      </c>
      <c r="H6" s="42" t="s">
        <v>140</v>
      </c>
      <c r="I6" s="63" t="s">
        <v>219</v>
      </c>
      <c r="J6" s="63" t="s">
        <v>219</v>
      </c>
      <c r="K6" s="34"/>
      <c r="L6" s="34"/>
      <c r="M6" s="18" t="s">
        <v>220</v>
      </c>
    </row>
    <row r="7" spans="1:13" ht="72" x14ac:dyDescent="0.25">
      <c r="A7" s="164"/>
      <c r="B7" s="5" t="s">
        <v>92</v>
      </c>
      <c r="C7" s="17" t="s">
        <v>93</v>
      </c>
      <c r="D7" s="2" t="s">
        <v>159</v>
      </c>
      <c r="E7" s="19">
        <v>45658</v>
      </c>
      <c r="F7" s="27">
        <v>46021</v>
      </c>
      <c r="G7" s="35" t="s">
        <v>94</v>
      </c>
      <c r="H7" s="42" t="s">
        <v>161</v>
      </c>
      <c r="I7" s="63" t="s">
        <v>219</v>
      </c>
      <c r="J7" s="63" t="s">
        <v>219</v>
      </c>
      <c r="K7" s="34"/>
      <c r="L7" s="34"/>
      <c r="M7" s="18" t="s">
        <v>220</v>
      </c>
    </row>
    <row r="8" spans="1:13" ht="85.5" x14ac:dyDescent="0.25">
      <c r="A8" s="164"/>
      <c r="B8" s="26" t="s">
        <v>95</v>
      </c>
      <c r="C8" s="26" t="s">
        <v>96</v>
      </c>
      <c r="D8" s="4" t="s">
        <v>142</v>
      </c>
      <c r="E8" s="19">
        <v>45658</v>
      </c>
      <c r="F8" s="27">
        <v>45838</v>
      </c>
      <c r="G8" s="3" t="s">
        <v>97</v>
      </c>
      <c r="H8" s="42" t="s">
        <v>173</v>
      </c>
      <c r="I8" s="63" t="s">
        <v>219</v>
      </c>
      <c r="J8" s="63" t="s">
        <v>219</v>
      </c>
      <c r="K8" s="34"/>
      <c r="L8" s="34"/>
      <c r="M8" s="18" t="s">
        <v>220</v>
      </c>
    </row>
    <row r="9" spans="1:13" ht="135" x14ac:dyDescent="0.25">
      <c r="A9" s="165"/>
      <c r="B9" s="5" t="s">
        <v>98</v>
      </c>
      <c r="C9" s="26" t="s">
        <v>99</v>
      </c>
      <c r="D9" s="4" t="s">
        <v>143</v>
      </c>
      <c r="E9" s="19" t="s">
        <v>100</v>
      </c>
      <c r="F9" s="27">
        <v>45838</v>
      </c>
      <c r="G9" s="3" t="s">
        <v>101</v>
      </c>
      <c r="H9" s="42" t="s">
        <v>174</v>
      </c>
      <c r="I9" s="63" t="s">
        <v>219</v>
      </c>
      <c r="J9" s="63" t="s">
        <v>219</v>
      </c>
      <c r="K9" s="34"/>
      <c r="L9" s="34"/>
      <c r="M9" s="18" t="s">
        <v>221</v>
      </c>
    </row>
  </sheetData>
  <mergeCells count="6">
    <mergeCell ref="A4:M4"/>
    <mergeCell ref="A1:A3"/>
    <mergeCell ref="A6:A9"/>
    <mergeCell ref="B1:L1"/>
    <mergeCell ref="B2:L2"/>
    <mergeCell ref="B3:L3"/>
  </mergeCells>
  <hyperlinks>
    <hyperlink ref="H8" r:id="rId1" xr:uid="{3E873635-EE2B-4F30-82BC-1AD1DBE7E47C}"/>
    <hyperlink ref="H6" r:id="rId2" xr:uid="{3263FB0D-B396-40FC-AA76-20B994E4A423}"/>
    <hyperlink ref="H7" r:id="rId3" xr:uid="{7BE22A0B-ADBA-41A0-B68C-1C54CB3972EC}"/>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9"/>
  <sheetViews>
    <sheetView zoomScale="70" zoomScaleNormal="70" workbookViewId="0">
      <selection activeCell="B6" sqref="B6"/>
    </sheetView>
  </sheetViews>
  <sheetFormatPr baseColWidth="10" defaultRowHeight="15" x14ac:dyDescent="0.25"/>
  <cols>
    <col min="1" max="1" width="34.28515625" customWidth="1"/>
    <col min="2" max="2" width="42.5703125" customWidth="1"/>
    <col min="3" max="3" width="33.85546875" customWidth="1"/>
    <col min="4" max="4" width="27.5703125" customWidth="1"/>
    <col min="5" max="5" width="16.85546875" customWidth="1"/>
    <col min="6" max="6" width="15.7109375" customWidth="1"/>
    <col min="7" max="7" width="20.5703125" customWidth="1"/>
    <col min="8" max="8" width="33.28515625" customWidth="1"/>
    <col min="9" max="11" width="22.42578125" customWidth="1"/>
    <col min="12" max="12" width="21.28515625" customWidth="1"/>
    <col min="13" max="13" width="31.42578125" customWidth="1"/>
  </cols>
  <sheetData>
    <row r="1" spans="1:13" ht="32.1" customHeight="1" x14ac:dyDescent="0.25">
      <c r="A1" s="167"/>
      <c r="B1" s="139" t="s">
        <v>4</v>
      </c>
      <c r="C1" s="139"/>
      <c r="D1" s="139"/>
      <c r="E1" s="139"/>
      <c r="F1" s="139"/>
      <c r="G1" s="139"/>
      <c r="H1" s="139"/>
      <c r="I1" s="139"/>
      <c r="J1" s="139"/>
      <c r="K1" s="139"/>
      <c r="L1" s="139"/>
      <c r="M1" s="92" t="s">
        <v>176</v>
      </c>
    </row>
    <row r="2" spans="1:13" ht="32.1" customHeight="1" x14ac:dyDescent="0.25">
      <c r="A2" s="167"/>
      <c r="B2" s="139" t="s">
        <v>5</v>
      </c>
      <c r="C2" s="139"/>
      <c r="D2" s="139"/>
      <c r="E2" s="139"/>
      <c r="F2" s="139"/>
      <c r="G2" s="139"/>
      <c r="H2" s="139"/>
      <c r="I2" s="139"/>
      <c r="J2" s="139"/>
      <c r="K2" s="139"/>
      <c r="L2" s="139"/>
      <c r="M2" s="92" t="s">
        <v>177</v>
      </c>
    </row>
    <row r="3" spans="1:13" ht="44.25" customHeight="1" x14ac:dyDescent="0.25">
      <c r="A3" s="167"/>
      <c r="B3" s="139" t="s">
        <v>162</v>
      </c>
      <c r="C3" s="139"/>
      <c r="D3" s="139"/>
      <c r="E3" s="139"/>
      <c r="F3" s="139"/>
      <c r="G3" s="139"/>
      <c r="H3" s="139"/>
      <c r="I3" s="139"/>
      <c r="J3" s="139"/>
      <c r="K3" s="139"/>
      <c r="L3" s="139"/>
      <c r="M3" s="92" t="s">
        <v>178</v>
      </c>
    </row>
    <row r="4" spans="1:13" ht="32.1" customHeight="1" x14ac:dyDescent="0.25">
      <c r="A4" s="168" t="s">
        <v>170</v>
      </c>
      <c r="B4" s="168"/>
      <c r="C4" s="168"/>
      <c r="D4" s="168"/>
      <c r="E4" s="168"/>
      <c r="F4" s="168"/>
      <c r="G4" s="168"/>
      <c r="H4" s="168"/>
      <c r="I4" s="168"/>
      <c r="J4" s="168"/>
      <c r="K4" s="168"/>
      <c r="L4" s="168"/>
      <c r="M4" s="168"/>
    </row>
    <row r="5" spans="1:13" ht="69.75" customHeight="1" x14ac:dyDescent="0.25">
      <c r="A5" s="1" t="s">
        <v>0</v>
      </c>
      <c r="B5" s="1" t="s">
        <v>157</v>
      </c>
      <c r="C5" s="1" t="s">
        <v>27</v>
      </c>
      <c r="D5" s="1" t="s">
        <v>2</v>
      </c>
      <c r="E5" s="1" t="s">
        <v>21</v>
      </c>
      <c r="F5" s="1" t="s">
        <v>22</v>
      </c>
      <c r="G5" s="1" t="s">
        <v>23</v>
      </c>
      <c r="H5" s="1" t="s">
        <v>169</v>
      </c>
      <c r="I5" s="100" t="s">
        <v>188</v>
      </c>
      <c r="J5" s="100" t="s">
        <v>187</v>
      </c>
      <c r="K5" s="100" t="s">
        <v>186</v>
      </c>
      <c r="L5" s="100" t="s">
        <v>189</v>
      </c>
      <c r="M5" s="46" t="s">
        <v>175</v>
      </c>
    </row>
    <row r="6" spans="1:13" ht="85.5" customHeight="1" x14ac:dyDescent="0.25">
      <c r="A6" s="166" t="s">
        <v>102</v>
      </c>
      <c r="B6" s="5" t="s">
        <v>103</v>
      </c>
      <c r="C6" s="5" t="s">
        <v>104</v>
      </c>
      <c r="D6" s="3" t="s">
        <v>150</v>
      </c>
      <c r="E6" s="28">
        <v>45658</v>
      </c>
      <c r="F6" s="28">
        <v>46021</v>
      </c>
      <c r="G6" s="3" t="s">
        <v>105</v>
      </c>
      <c r="H6" s="43" t="s">
        <v>222</v>
      </c>
      <c r="I6" s="63" t="s">
        <v>219</v>
      </c>
      <c r="J6" s="63" t="s">
        <v>230</v>
      </c>
      <c r="K6" s="34"/>
      <c r="L6" s="50"/>
      <c r="M6" s="18" t="s">
        <v>220</v>
      </c>
    </row>
    <row r="7" spans="1:13" ht="135" x14ac:dyDescent="0.25">
      <c r="A7" s="166"/>
      <c r="B7" s="5" t="s">
        <v>106</v>
      </c>
      <c r="C7" s="5" t="s">
        <v>107</v>
      </c>
      <c r="D7" s="3" t="s">
        <v>146</v>
      </c>
      <c r="E7" s="28">
        <v>45658</v>
      </c>
      <c r="F7" s="28">
        <v>46021</v>
      </c>
      <c r="G7" s="69" t="s">
        <v>108</v>
      </c>
      <c r="H7" s="43" t="s">
        <v>223</v>
      </c>
      <c r="I7" s="63" t="s">
        <v>219</v>
      </c>
      <c r="J7" s="63" t="s">
        <v>219</v>
      </c>
      <c r="K7" s="34"/>
      <c r="L7" s="50"/>
      <c r="M7" s="49" t="s">
        <v>226</v>
      </c>
    </row>
    <row r="8" spans="1:13" ht="89.25" customHeight="1" x14ac:dyDescent="0.25">
      <c r="A8" s="166"/>
      <c r="B8" s="5" t="s">
        <v>109</v>
      </c>
      <c r="C8" s="5" t="s">
        <v>110</v>
      </c>
      <c r="D8" s="3" t="s">
        <v>149</v>
      </c>
      <c r="E8" s="28">
        <v>45658</v>
      </c>
      <c r="F8" s="28">
        <v>46021</v>
      </c>
      <c r="G8" s="78" t="s">
        <v>111</v>
      </c>
      <c r="H8" s="42" t="s">
        <v>224</v>
      </c>
      <c r="I8" s="63" t="s">
        <v>219</v>
      </c>
      <c r="J8" s="63" t="s">
        <v>219</v>
      </c>
      <c r="K8" s="34"/>
      <c r="L8" s="50"/>
      <c r="M8" s="18" t="s">
        <v>220</v>
      </c>
    </row>
    <row r="9" spans="1:13" ht="120" x14ac:dyDescent="0.25">
      <c r="A9" s="166"/>
      <c r="B9" s="5" t="s">
        <v>112</v>
      </c>
      <c r="C9" s="5" t="s">
        <v>147</v>
      </c>
      <c r="D9" s="3" t="s">
        <v>148</v>
      </c>
      <c r="E9" s="19">
        <v>45992</v>
      </c>
      <c r="F9" s="19">
        <v>46021</v>
      </c>
      <c r="G9" s="3" t="s">
        <v>111</v>
      </c>
      <c r="H9" s="25" t="s">
        <v>225</v>
      </c>
      <c r="I9" s="63" t="s">
        <v>219</v>
      </c>
      <c r="J9" s="63" t="s">
        <v>219</v>
      </c>
      <c r="K9" s="34"/>
      <c r="L9" s="50"/>
      <c r="M9" s="18" t="s">
        <v>227</v>
      </c>
    </row>
  </sheetData>
  <mergeCells count="6">
    <mergeCell ref="A6:A9"/>
    <mergeCell ref="B1:L1"/>
    <mergeCell ref="B2:L2"/>
    <mergeCell ref="B3:L3"/>
    <mergeCell ref="A1:A3"/>
    <mergeCell ref="A4:M4"/>
  </mergeCells>
  <hyperlinks>
    <hyperlink ref="H7" r:id="rId1" xr:uid="{0BBC21B8-51B5-480F-BD60-539F45469A7B}"/>
    <hyperlink ref="H6" r:id="rId2" xr:uid="{EEFA6B40-38D5-4273-83B4-62FB6A38836D}"/>
    <hyperlink ref="H8" r:id="rId3" xr:uid="{7F94DA84-B10B-4969-8F6C-29421F3FDC34}"/>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
  <sheetViews>
    <sheetView topLeftCell="D1" zoomScale="85" zoomScaleNormal="85" workbookViewId="0">
      <selection activeCell="I6" sqref="I6"/>
    </sheetView>
  </sheetViews>
  <sheetFormatPr baseColWidth="10" defaultRowHeight="15" x14ac:dyDescent="0.25"/>
  <cols>
    <col min="1" max="1" width="29.7109375" customWidth="1"/>
    <col min="2" max="2" width="37.7109375" customWidth="1"/>
    <col min="3" max="3" width="31.7109375" customWidth="1"/>
    <col min="4" max="4" width="25.42578125" customWidth="1"/>
    <col min="5" max="5" width="15.85546875" customWidth="1"/>
    <col min="6" max="6" width="16.7109375" customWidth="1"/>
    <col min="7" max="7" width="22" customWidth="1"/>
    <col min="8" max="8" width="16.7109375" customWidth="1"/>
    <col min="9" max="11" width="17.5703125" customWidth="1"/>
    <col min="12" max="12" width="25.42578125" customWidth="1"/>
    <col min="13" max="13" width="28.5703125" customWidth="1"/>
  </cols>
  <sheetData>
    <row r="1" spans="1:13" ht="32.1" customHeight="1" x14ac:dyDescent="0.25">
      <c r="A1" s="93"/>
      <c r="B1" s="169" t="s">
        <v>4</v>
      </c>
      <c r="C1" s="170"/>
      <c r="D1" s="170"/>
      <c r="E1" s="170"/>
      <c r="F1" s="170"/>
      <c r="G1" s="170"/>
      <c r="H1" s="170"/>
      <c r="I1" s="170"/>
      <c r="J1" s="170"/>
      <c r="K1" s="170"/>
      <c r="L1" s="170"/>
      <c r="M1" s="92" t="s">
        <v>176</v>
      </c>
    </row>
    <row r="2" spans="1:13" ht="32.1" customHeight="1" x14ac:dyDescent="0.25">
      <c r="A2" s="93"/>
      <c r="B2" s="169" t="s">
        <v>5</v>
      </c>
      <c r="C2" s="170"/>
      <c r="D2" s="170"/>
      <c r="E2" s="170"/>
      <c r="F2" s="170"/>
      <c r="G2" s="170"/>
      <c r="H2" s="170"/>
      <c r="I2" s="170"/>
      <c r="J2" s="170"/>
      <c r="K2" s="170"/>
      <c r="L2" s="170"/>
      <c r="M2" s="92" t="s">
        <v>177</v>
      </c>
    </row>
    <row r="3" spans="1:13" ht="32.1" customHeight="1" x14ac:dyDescent="0.25">
      <c r="A3" s="93"/>
      <c r="B3" s="169" t="s">
        <v>162</v>
      </c>
      <c r="C3" s="170"/>
      <c r="D3" s="170"/>
      <c r="E3" s="170"/>
      <c r="F3" s="170"/>
      <c r="G3" s="170"/>
      <c r="H3" s="170"/>
      <c r="I3" s="170"/>
      <c r="J3" s="170"/>
      <c r="K3" s="170"/>
      <c r="L3" s="170"/>
      <c r="M3" s="92" t="s">
        <v>178</v>
      </c>
    </row>
    <row r="4" spans="1:13" ht="32.1" customHeight="1" x14ac:dyDescent="0.25">
      <c r="A4" s="171" t="s">
        <v>171</v>
      </c>
      <c r="B4" s="172"/>
      <c r="C4" s="172"/>
      <c r="D4" s="172"/>
      <c r="E4" s="172"/>
      <c r="F4" s="172"/>
      <c r="G4" s="172"/>
      <c r="H4" s="172"/>
      <c r="I4" s="172"/>
      <c r="J4" s="172"/>
      <c r="K4" s="172"/>
      <c r="L4" s="172"/>
      <c r="M4" s="173"/>
    </row>
    <row r="5" spans="1:13" ht="60.75" customHeight="1" x14ac:dyDescent="0.25">
      <c r="A5" s="46" t="s">
        <v>182</v>
      </c>
      <c r="B5" s="48" t="s">
        <v>3</v>
      </c>
      <c r="C5" s="48" t="s">
        <v>27</v>
      </c>
      <c r="D5" s="47" t="s">
        <v>2</v>
      </c>
      <c r="E5" s="47" t="s">
        <v>21</v>
      </c>
      <c r="F5" s="47" t="s">
        <v>22</v>
      </c>
      <c r="G5" s="47" t="s">
        <v>23</v>
      </c>
      <c r="H5" s="47" t="s">
        <v>169</v>
      </c>
      <c r="I5" s="100" t="s">
        <v>188</v>
      </c>
      <c r="J5" s="100" t="s">
        <v>187</v>
      </c>
      <c r="K5" s="100" t="s">
        <v>186</v>
      </c>
      <c r="L5" s="100" t="s">
        <v>189</v>
      </c>
      <c r="M5" s="46" t="s">
        <v>184</v>
      </c>
    </row>
    <row r="6" spans="1:13" ht="96.75" customHeight="1" x14ac:dyDescent="0.25">
      <c r="A6" s="144" t="s">
        <v>113</v>
      </c>
      <c r="B6" s="78" t="s">
        <v>114</v>
      </c>
      <c r="C6" s="78" t="s">
        <v>152</v>
      </c>
      <c r="D6" s="78" t="s">
        <v>151</v>
      </c>
      <c r="E6" s="76">
        <v>45658</v>
      </c>
      <c r="F6" s="78" t="s">
        <v>116</v>
      </c>
      <c r="G6" s="78" t="s">
        <v>115</v>
      </c>
      <c r="H6" s="42" t="s">
        <v>228</v>
      </c>
      <c r="I6" s="63" t="s">
        <v>219</v>
      </c>
      <c r="J6" s="63" t="s">
        <v>219</v>
      </c>
      <c r="K6" s="34"/>
      <c r="L6" s="50"/>
      <c r="M6" s="18" t="s">
        <v>220</v>
      </c>
    </row>
    <row r="7" spans="1:13" ht="81" customHeight="1" x14ac:dyDescent="0.25">
      <c r="A7" s="144"/>
      <c r="B7" s="3" t="s">
        <v>117</v>
      </c>
      <c r="C7" s="3" t="s">
        <v>160</v>
      </c>
      <c r="D7" s="3" t="s">
        <v>118</v>
      </c>
      <c r="E7" s="19">
        <v>45658</v>
      </c>
      <c r="F7" s="19">
        <v>46021</v>
      </c>
      <c r="G7" s="90" t="s">
        <v>119</v>
      </c>
      <c r="H7" s="44" t="s">
        <v>229</v>
      </c>
      <c r="I7" s="63" t="s">
        <v>219</v>
      </c>
      <c r="J7" s="63" t="s">
        <v>219</v>
      </c>
      <c r="K7" s="34"/>
      <c r="L7" s="50"/>
      <c r="M7" s="18" t="s">
        <v>231</v>
      </c>
    </row>
  </sheetData>
  <mergeCells count="5">
    <mergeCell ref="A6:A7"/>
    <mergeCell ref="B1:L1"/>
    <mergeCell ref="B2:L2"/>
    <mergeCell ref="B3:L3"/>
    <mergeCell ref="A4:M4"/>
  </mergeCells>
  <hyperlinks>
    <hyperlink ref="H6" r:id="rId1" xr:uid="{F1EC4B29-EA58-4D61-B8EB-DC11F5EB4FE8}"/>
    <hyperlink ref="H7" r:id="rId2" xr:uid="{7F6F8F12-F7FB-4878-8C96-8063F92FE1EF}"/>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
  <sheetViews>
    <sheetView topLeftCell="E1" zoomScale="66" zoomScaleNormal="66" workbookViewId="0">
      <selection activeCell="F6" sqref="F6:F7"/>
    </sheetView>
  </sheetViews>
  <sheetFormatPr baseColWidth="10" defaultRowHeight="15" x14ac:dyDescent="0.25"/>
  <cols>
    <col min="1" max="1" width="38.5703125" customWidth="1"/>
    <col min="2" max="3" width="41.140625" customWidth="1"/>
    <col min="4" max="4" width="30.85546875" customWidth="1"/>
    <col min="5" max="5" width="20.140625" customWidth="1"/>
    <col min="6" max="8" width="23.28515625" customWidth="1"/>
    <col min="9" max="12" width="24.85546875" customWidth="1"/>
    <col min="13" max="13" width="57.28515625" customWidth="1"/>
  </cols>
  <sheetData>
    <row r="1" spans="1:13" ht="32.1" customHeight="1" x14ac:dyDescent="0.25">
      <c r="A1" s="161"/>
      <c r="B1" s="175" t="s">
        <v>4</v>
      </c>
      <c r="C1" s="176"/>
      <c r="D1" s="176"/>
      <c r="E1" s="176"/>
      <c r="F1" s="176"/>
      <c r="G1" s="176"/>
      <c r="H1" s="176"/>
      <c r="I1" s="176"/>
      <c r="J1" s="176"/>
      <c r="K1" s="176"/>
      <c r="L1" s="176"/>
      <c r="M1" s="92" t="s">
        <v>176</v>
      </c>
    </row>
    <row r="2" spans="1:13" ht="32.1" customHeight="1" x14ac:dyDescent="0.25">
      <c r="A2" s="162"/>
      <c r="B2" s="169" t="s">
        <v>5</v>
      </c>
      <c r="C2" s="170"/>
      <c r="D2" s="170"/>
      <c r="E2" s="170"/>
      <c r="F2" s="170"/>
      <c r="G2" s="170"/>
      <c r="H2" s="170"/>
      <c r="I2" s="170"/>
      <c r="J2" s="170"/>
      <c r="K2" s="170"/>
      <c r="L2" s="170"/>
      <c r="M2" s="92" t="s">
        <v>177</v>
      </c>
    </row>
    <row r="3" spans="1:13" ht="32.1" customHeight="1" x14ac:dyDescent="0.25">
      <c r="A3" s="162"/>
      <c r="B3" s="177" t="s">
        <v>162</v>
      </c>
      <c r="C3" s="177"/>
      <c r="D3" s="177"/>
      <c r="E3" s="177"/>
      <c r="F3" s="177"/>
      <c r="G3" s="177"/>
      <c r="H3" s="177"/>
      <c r="I3" s="177"/>
      <c r="J3" s="177"/>
      <c r="K3" s="177"/>
      <c r="L3" s="177"/>
      <c r="M3" s="92" t="s">
        <v>178</v>
      </c>
    </row>
    <row r="4" spans="1:13" ht="32.1" customHeight="1" x14ac:dyDescent="0.25">
      <c r="A4" s="178" t="s">
        <v>172</v>
      </c>
      <c r="B4" s="179"/>
      <c r="C4" s="179"/>
      <c r="D4" s="179"/>
      <c r="E4" s="179"/>
      <c r="F4" s="179"/>
      <c r="G4" s="179"/>
      <c r="H4" s="179"/>
      <c r="I4" s="179"/>
      <c r="J4" s="179"/>
      <c r="K4" s="179"/>
      <c r="L4" s="179"/>
      <c r="M4" s="180"/>
    </row>
    <row r="5" spans="1:13" ht="72" customHeight="1" x14ac:dyDescent="0.25">
      <c r="A5" s="47" t="s">
        <v>120</v>
      </c>
      <c r="B5" s="47" t="s">
        <v>1</v>
      </c>
      <c r="C5" s="47" t="s">
        <v>123</v>
      </c>
      <c r="D5" s="47" t="s">
        <v>2</v>
      </c>
      <c r="E5" s="47" t="s">
        <v>21</v>
      </c>
      <c r="F5" s="47" t="s">
        <v>22</v>
      </c>
      <c r="G5" s="47" t="s">
        <v>23</v>
      </c>
      <c r="H5" s="47" t="s">
        <v>169</v>
      </c>
      <c r="I5" s="100" t="s">
        <v>188</v>
      </c>
      <c r="J5" s="100" t="s">
        <v>187</v>
      </c>
      <c r="K5" s="100" t="s">
        <v>186</v>
      </c>
      <c r="L5" s="100" t="s">
        <v>189</v>
      </c>
      <c r="M5" s="46" t="s">
        <v>184</v>
      </c>
    </row>
    <row r="6" spans="1:13" ht="62.25" customHeight="1" x14ac:dyDescent="0.25">
      <c r="A6" s="144" t="s">
        <v>121</v>
      </c>
      <c r="B6" s="37" t="s">
        <v>122</v>
      </c>
      <c r="C6" s="78" t="s">
        <v>124</v>
      </c>
      <c r="D6" s="37" t="s">
        <v>154</v>
      </c>
      <c r="E6" s="38">
        <v>45658</v>
      </c>
      <c r="F6" s="38">
        <v>46021</v>
      </c>
      <c r="G6" s="91" t="s">
        <v>125</v>
      </c>
      <c r="H6" s="31" t="s">
        <v>232</v>
      </c>
      <c r="I6" s="63" t="s">
        <v>219</v>
      </c>
      <c r="J6" s="63" t="s">
        <v>219</v>
      </c>
      <c r="K6" s="34"/>
      <c r="L6" s="34"/>
      <c r="M6" s="96" t="s">
        <v>234</v>
      </c>
    </row>
    <row r="7" spans="1:13" ht="94.5" customHeight="1" x14ac:dyDescent="0.25">
      <c r="A7" s="174"/>
      <c r="B7" s="94" t="s">
        <v>126</v>
      </c>
      <c r="C7" s="39" t="s">
        <v>128</v>
      </c>
      <c r="D7" s="90" t="s">
        <v>153</v>
      </c>
      <c r="E7" s="38">
        <v>45689</v>
      </c>
      <c r="F7" s="38">
        <v>46022</v>
      </c>
      <c r="G7" s="37" t="s">
        <v>127</v>
      </c>
      <c r="H7" s="61" t="s">
        <v>233</v>
      </c>
      <c r="I7" s="63" t="s">
        <v>219</v>
      </c>
      <c r="J7" s="63" t="s">
        <v>219</v>
      </c>
      <c r="K7" s="34"/>
      <c r="L7" s="34"/>
      <c r="M7" s="51" t="s">
        <v>235</v>
      </c>
    </row>
  </sheetData>
  <mergeCells count="6">
    <mergeCell ref="A6:A7"/>
    <mergeCell ref="B1:L1"/>
    <mergeCell ref="B2:L2"/>
    <mergeCell ref="B3:L3"/>
    <mergeCell ref="A4:M4"/>
    <mergeCell ref="A1:A3"/>
  </mergeCells>
  <hyperlinks>
    <hyperlink ref="H7" r:id="rId1" xr:uid="{EDC4CD58-025D-48AF-A363-A23D1441EBF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6"/>
  <sheetViews>
    <sheetView topLeftCell="F1" zoomScale="66" zoomScaleNormal="66" workbookViewId="0">
      <selection activeCell="N17" sqref="N17"/>
    </sheetView>
  </sheetViews>
  <sheetFormatPr baseColWidth="10" defaultRowHeight="15" x14ac:dyDescent="0.25"/>
  <cols>
    <col min="1" max="1" width="39.140625" customWidth="1"/>
    <col min="2" max="2" width="34.140625" customWidth="1"/>
    <col min="3" max="3" width="37.140625" customWidth="1"/>
    <col min="4" max="4" width="25.140625" customWidth="1"/>
    <col min="5" max="5" width="24.85546875" customWidth="1"/>
    <col min="6" max="6" width="22.7109375" customWidth="1"/>
    <col min="7" max="7" width="22.28515625" customWidth="1"/>
    <col min="8" max="9" width="14.28515625" customWidth="1"/>
    <col min="10" max="12" width="19.42578125" customWidth="1"/>
    <col min="13" max="13" width="15.85546875" customWidth="1"/>
    <col min="14" max="14" width="36.28515625" customWidth="1"/>
  </cols>
  <sheetData>
    <row r="1" spans="1:14" ht="32.1" customHeight="1" x14ac:dyDescent="0.25">
      <c r="A1" s="161"/>
      <c r="B1" s="186" t="s">
        <v>4</v>
      </c>
      <c r="C1" s="186"/>
      <c r="D1" s="186"/>
      <c r="E1" s="186"/>
      <c r="F1" s="186"/>
      <c r="G1" s="186"/>
      <c r="H1" s="186"/>
      <c r="I1" s="186"/>
      <c r="J1" s="186"/>
      <c r="K1" s="186"/>
      <c r="L1" s="186"/>
      <c r="M1" s="186"/>
      <c r="N1" s="92" t="s">
        <v>176</v>
      </c>
    </row>
    <row r="2" spans="1:14" ht="32.1" customHeight="1" x14ac:dyDescent="0.25">
      <c r="A2" s="162"/>
      <c r="B2" s="186" t="s">
        <v>5</v>
      </c>
      <c r="C2" s="186"/>
      <c r="D2" s="186"/>
      <c r="E2" s="186"/>
      <c r="F2" s="186"/>
      <c r="G2" s="186"/>
      <c r="H2" s="186"/>
      <c r="I2" s="186"/>
      <c r="J2" s="186"/>
      <c r="K2" s="186"/>
      <c r="L2" s="186"/>
      <c r="M2" s="186"/>
      <c r="N2" s="92" t="s">
        <v>177</v>
      </c>
    </row>
    <row r="3" spans="1:14" ht="32.1" customHeight="1" x14ac:dyDescent="0.25">
      <c r="A3" s="162"/>
      <c r="B3" s="187" t="s">
        <v>162</v>
      </c>
      <c r="C3" s="188"/>
      <c r="D3" s="188"/>
      <c r="E3" s="188"/>
      <c r="F3" s="188"/>
      <c r="G3" s="188"/>
      <c r="H3" s="188"/>
      <c r="I3" s="188"/>
      <c r="J3" s="188"/>
      <c r="K3" s="188"/>
      <c r="L3" s="188"/>
      <c r="M3" s="188"/>
      <c r="N3" s="92" t="s">
        <v>178</v>
      </c>
    </row>
    <row r="4" spans="1:14" ht="32.1" customHeight="1" x14ac:dyDescent="0.25">
      <c r="A4" s="181"/>
      <c r="B4" s="189" t="s">
        <v>192</v>
      </c>
      <c r="C4" s="190"/>
      <c r="D4" s="190"/>
      <c r="E4" s="190"/>
      <c r="F4" s="190"/>
      <c r="G4" s="190"/>
      <c r="H4" s="190"/>
      <c r="I4" s="190"/>
      <c r="J4" s="190"/>
      <c r="K4" s="190"/>
      <c r="L4" s="190"/>
      <c r="M4" s="190"/>
      <c r="N4" s="191"/>
    </row>
    <row r="5" spans="1:14" ht="54" customHeight="1" x14ac:dyDescent="0.25">
      <c r="A5" s="103" t="s">
        <v>0</v>
      </c>
      <c r="B5" s="1" t="s">
        <v>1</v>
      </c>
      <c r="C5" s="1" t="s">
        <v>123</v>
      </c>
      <c r="D5" s="1" t="s">
        <v>2</v>
      </c>
      <c r="E5" s="1" t="s">
        <v>21</v>
      </c>
      <c r="F5" s="1" t="s">
        <v>22</v>
      </c>
      <c r="G5" s="1" t="s">
        <v>23</v>
      </c>
      <c r="H5" s="182" t="s">
        <v>169</v>
      </c>
      <c r="I5" s="183"/>
      <c r="J5" s="100" t="s">
        <v>188</v>
      </c>
      <c r="K5" s="100" t="s">
        <v>187</v>
      </c>
      <c r="L5" s="100" t="s">
        <v>186</v>
      </c>
      <c r="M5" s="100" t="s">
        <v>189</v>
      </c>
      <c r="N5" s="46" t="s">
        <v>185</v>
      </c>
    </row>
    <row r="6" spans="1:14" ht="117.75" customHeight="1" x14ac:dyDescent="0.25">
      <c r="A6" s="18" t="s">
        <v>131</v>
      </c>
      <c r="B6" s="20" t="s">
        <v>129</v>
      </c>
      <c r="C6" s="20" t="s">
        <v>155</v>
      </c>
      <c r="D6" s="21" t="s">
        <v>156</v>
      </c>
      <c r="E6" s="22">
        <v>45689</v>
      </c>
      <c r="F6" s="23">
        <v>46021</v>
      </c>
      <c r="G6" s="30" t="s">
        <v>130</v>
      </c>
      <c r="H6" s="184"/>
      <c r="I6" s="185"/>
      <c r="J6" s="18" t="s">
        <v>237</v>
      </c>
      <c r="K6" s="18" t="s">
        <v>237</v>
      </c>
      <c r="L6" s="95"/>
      <c r="M6" s="50"/>
      <c r="N6" s="18" t="s">
        <v>236</v>
      </c>
    </row>
  </sheetData>
  <mergeCells count="7">
    <mergeCell ref="A1:A4"/>
    <mergeCell ref="H5:I5"/>
    <mergeCell ref="H6:I6"/>
    <mergeCell ref="B1:M1"/>
    <mergeCell ref="B2:M2"/>
    <mergeCell ref="B3:M3"/>
    <mergeCell ref="B4:N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13"/>
  <sheetViews>
    <sheetView topLeftCell="B3" workbookViewId="0">
      <selection activeCell="E13" sqref="E13"/>
    </sheetView>
  </sheetViews>
  <sheetFormatPr baseColWidth="10" defaultRowHeight="15" x14ac:dyDescent="0.25"/>
  <cols>
    <col min="3" max="3" width="36.85546875" customWidth="1"/>
    <col min="4" max="4" width="17.28515625" customWidth="1"/>
    <col min="5" max="5" width="19.42578125" customWidth="1"/>
    <col min="6" max="6" width="17.85546875" customWidth="1"/>
    <col min="7" max="7" width="23.85546875" customWidth="1"/>
    <col min="8" max="8" width="13.5703125" customWidth="1"/>
    <col min="9" max="9" width="17" customWidth="1"/>
  </cols>
  <sheetData>
    <row r="2" spans="3:9" ht="18" x14ac:dyDescent="0.25">
      <c r="C2" s="192" t="s">
        <v>136</v>
      </c>
      <c r="D2" s="193"/>
      <c r="E2" s="193"/>
      <c r="F2" s="193"/>
      <c r="G2" s="193"/>
      <c r="H2" s="193"/>
      <c r="I2" s="193"/>
    </row>
    <row r="3" spans="3:9" ht="18" x14ac:dyDescent="0.25">
      <c r="C3" s="193"/>
      <c r="D3" s="193"/>
      <c r="E3" s="193"/>
      <c r="F3" s="193"/>
      <c r="G3" s="193"/>
      <c r="H3" s="193"/>
      <c r="I3" s="193"/>
    </row>
    <row r="4" spans="3:9" ht="15.75" thickBot="1" x14ac:dyDescent="0.3"/>
    <row r="5" spans="3:9" ht="48.75" thickTop="1" thickBot="1" x14ac:dyDescent="0.3">
      <c r="C5" s="8" t="s">
        <v>11</v>
      </c>
      <c r="D5" s="9" t="s">
        <v>15</v>
      </c>
      <c r="E5" s="9" t="s">
        <v>16</v>
      </c>
      <c r="F5" s="9" t="s">
        <v>17</v>
      </c>
      <c r="G5" s="10" t="s">
        <v>18</v>
      </c>
    </row>
    <row r="6" spans="3:9" ht="51" thickTop="1" thickBot="1" x14ac:dyDescent="0.35">
      <c r="C6" s="33" t="s">
        <v>135</v>
      </c>
      <c r="D6" s="52">
        <v>21</v>
      </c>
      <c r="E6" s="52">
        <v>16</v>
      </c>
      <c r="F6" s="52">
        <v>6</v>
      </c>
      <c r="G6" s="53">
        <f>(E6/D6)</f>
        <v>0.76190476190476186</v>
      </c>
    </row>
    <row r="7" spans="3:9" ht="18" thickTop="1" thickBot="1" x14ac:dyDescent="0.35">
      <c r="C7" s="11" t="s">
        <v>19</v>
      </c>
      <c r="D7" s="54">
        <v>4</v>
      </c>
      <c r="E7" s="54">
        <v>4</v>
      </c>
      <c r="F7" s="54">
        <v>0</v>
      </c>
      <c r="G7" s="55">
        <f t="shared" ref="G7:G11" si="0">(E7/D7)</f>
        <v>1</v>
      </c>
    </row>
    <row r="8" spans="3:9" ht="34.5" thickTop="1" thickBot="1" x14ac:dyDescent="0.35">
      <c r="C8" s="33" t="s">
        <v>137</v>
      </c>
      <c r="D8" s="54">
        <v>4</v>
      </c>
      <c r="E8" s="54">
        <v>2</v>
      </c>
      <c r="F8" s="54">
        <v>2</v>
      </c>
      <c r="G8" s="56">
        <f t="shared" si="0"/>
        <v>0.5</v>
      </c>
    </row>
    <row r="9" spans="3:9" ht="34.5" thickTop="1" thickBot="1" x14ac:dyDescent="0.35">
      <c r="C9" s="33" t="s">
        <v>138</v>
      </c>
      <c r="D9" s="54">
        <v>2</v>
      </c>
      <c r="E9" s="54">
        <v>2</v>
      </c>
      <c r="F9" s="54">
        <v>0</v>
      </c>
      <c r="G9" s="57">
        <f t="shared" si="0"/>
        <v>1</v>
      </c>
    </row>
    <row r="10" spans="3:9" ht="34.5" thickTop="1" thickBot="1" x14ac:dyDescent="0.35">
      <c r="C10" s="33" t="s">
        <v>139</v>
      </c>
      <c r="D10" s="54">
        <v>2</v>
      </c>
      <c r="E10" s="54">
        <v>1</v>
      </c>
      <c r="F10" s="54">
        <v>1</v>
      </c>
      <c r="G10" s="58">
        <f t="shared" si="0"/>
        <v>0.5</v>
      </c>
    </row>
    <row r="11" spans="3:9" ht="18" thickTop="1" thickBot="1" x14ac:dyDescent="0.35">
      <c r="C11" s="13" t="s">
        <v>20</v>
      </c>
      <c r="D11" s="59">
        <v>1</v>
      </c>
      <c r="E11" s="59">
        <v>0</v>
      </c>
      <c r="F11" s="59">
        <v>1</v>
      </c>
      <c r="G11" s="60">
        <f t="shared" si="0"/>
        <v>0</v>
      </c>
    </row>
    <row r="12" spans="3:9" ht="17.25" hidden="1" thickTop="1" x14ac:dyDescent="0.3">
      <c r="C12" s="14"/>
      <c r="D12" s="15"/>
      <c r="E12" s="15"/>
      <c r="F12" s="15"/>
      <c r="G12" s="15"/>
    </row>
    <row r="13" spans="3:9" ht="17.25" thickTop="1" x14ac:dyDescent="0.3">
      <c r="C13" s="16" t="s">
        <v>164</v>
      </c>
      <c r="D13" s="12">
        <f>SUM(D6:D11)</f>
        <v>34</v>
      </c>
      <c r="E13" s="12">
        <f t="shared" ref="E13:F13" si="1">SUM(E6:E11)</f>
        <v>25</v>
      </c>
      <c r="F13" s="12">
        <f t="shared" si="1"/>
        <v>10</v>
      </c>
      <c r="G13" s="45">
        <f>AVERAGE(G6:G11)</f>
        <v>0.62698412698412698</v>
      </c>
    </row>
  </sheetData>
  <mergeCells count="2">
    <mergeCell ref="C2:I2"/>
    <mergeCell ref="C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9C2C0-9D80-4D3E-B045-9E90D9999B74}">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PTEP</vt:lpstr>
      <vt:lpstr>1, MECANISMOS PARA LA TRANSPARE</vt:lpstr>
      <vt:lpstr>2. RENDICION DE CUENTAS</vt:lpstr>
      <vt:lpstr>3,MECANISMOS PARA MEJORAR LA AT</vt:lpstr>
      <vt:lpstr>4,APERTURA DE INFORMACION Y DAT</vt:lpstr>
      <vt:lpstr>5,PROMOCION DE LA INTEGRIDAD Y.</vt:lpstr>
      <vt:lpstr>6,INICIATIVAS ADICIONALES.</vt:lpstr>
      <vt:lpstr>% cumplimiento</vt:lpstr>
      <vt:lpstr>Hoja2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mrjoh</dc:creator>
  <cp:lastModifiedBy>Personeria Auxiliar</cp:lastModifiedBy>
  <cp:lastPrinted>2025-08-05T13:34:07Z</cp:lastPrinted>
  <dcterms:created xsi:type="dcterms:W3CDTF">2022-05-16T21:33:57Z</dcterms:created>
  <dcterms:modified xsi:type="dcterms:W3CDTF">2025-09-01T15:38:49Z</dcterms:modified>
</cp:coreProperties>
</file>